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20" windowWidth="15480" windowHeight="9495"/>
  </bookViews>
  <sheets>
    <sheet name="Comp Pres Req to Sen FY13Supp" sheetId="1" r:id="rId1"/>
    <sheet name="Bill Details" sheetId="2" r:id="rId2"/>
    <sheet name="Sheet1" sheetId="3" r:id="rId3"/>
  </sheets>
  <definedNames>
    <definedName name="_xlnm._FilterDatabase" localSheetId="0" hidden="1">'Comp Pres Req to Sen FY13Supp'!$A$1:$K$74</definedName>
  </definedNames>
  <calcPr calcId="125725"/>
</workbook>
</file>

<file path=xl/calcChain.xml><?xml version="1.0" encoding="utf-8"?>
<calcChain xmlns="http://schemas.openxmlformats.org/spreadsheetml/2006/main">
  <c r="I3" i="1"/>
  <c r="I4"/>
  <c r="I5"/>
  <c r="I6"/>
  <c r="I7"/>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2"/>
  <c r="G29" i="3"/>
  <c r="I195"/>
  <c r="H195"/>
  <c r="F195"/>
  <c r="E195"/>
  <c r="I188"/>
  <c r="H188"/>
  <c r="F188"/>
  <c r="E188"/>
  <c r="I184"/>
  <c r="H184"/>
  <c r="F184"/>
  <c r="E184"/>
  <c r="I171"/>
  <c r="H171"/>
  <c r="G171"/>
  <c r="F171"/>
  <c r="E171"/>
  <c r="I163"/>
  <c r="H163"/>
  <c r="G163"/>
  <c r="F163"/>
  <c r="E163"/>
  <c r="I132"/>
  <c r="H132"/>
  <c r="G132"/>
  <c r="F132"/>
  <c r="E132"/>
  <c r="I116"/>
  <c r="H116"/>
  <c r="G116"/>
  <c r="F116"/>
  <c r="E116"/>
  <c r="I99"/>
  <c r="H99"/>
  <c r="G99"/>
  <c r="F99"/>
  <c r="E99"/>
  <c r="I89"/>
  <c r="G89"/>
  <c r="F89"/>
  <c r="E89"/>
  <c r="I60"/>
  <c r="H60"/>
  <c r="G60"/>
  <c r="F60"/>
  <c r="E60"/>
  <c r="I52"/>
  <c r="H52"/>
  <c r="G52"/>
  <c r="F52"/>
  <c r="E52"/>
  <c r="I45"/>
  <c r="H45"/>
  <c r="G45"/>
  <c r="F45"/>
  <c r="E45"/>
  <c r="I39"/>
  <c r="G39"/>
  <c r="F39"/>
  <c r="E39"/>
  <c r="I29"/>
  <c r="F29"/>
  <c r="E29"/>
  <c r="I20"/>
  <c r="G20"/>
  <c r="F20"/>
  <c r="E20"/>
  <c r="I9"/>
  <c r="G9"/>
  <c r="F9"/>
  <c r="E9"/>
  <c r="I4"/>
  <c r="G4"/>
  <c r="F4"/>
  <c r="E4"/>
  <c r="G84" i="1"/>
  <c r="G116" i="2"/>
  <c r="G99"/>
  <c r="G89"/>
  <c r="D74" i="1"/>
  <c r="E74"/>
  <c r="F74"/>
  <c r="G74"/>
  <c r="H74"/>
  <c r="G132" i="2"/>
  <c r="G171"/>
  <c r="G163"/>
  <c r="G60"/>
  <c r="G52"/>
  <c r="F52"/>
  <c r="G45"/>
  <c r="G39"/>
  <c r="G20"/>
  <c r="G9"/>
  <c r="G4"/>
  <c r="I195"/>
  <c r="H195"/>
  <c r="F195"/>
  <c r="E195"/>
  <c r="I163"/>
  <c r="I4"/>
  <c r="I132"/>
  <c r="I188"/>
  <c r="I184"/>
  <c r="H184"/>
  <c r="F184"/>
  <c r="E184"/>
  <c r="I99"/>
  <c r="I89"/>
  <c r="I116"/>
  <c r="I171"/>
  <c r="I60"/>
  <c r="I52"/>
  <c r="I45"/>
  <c r="I39"/>
  <c r="I29"/>
  <c r="I20"/>
  <c r="I9"/>
  <c r="H188"/>
  <c r="H132"/>
  <c r="H99"/>
  <c r="F99"/>
  <c r="E99"/>
  <c r="H116"/>
  <c r="H171"/>
  <c r="H163"/>
  <c r="H60"/>
  <c r="H52"/>
  <c r="H45" l="1"/>
  <c r="E132" l="1"/>
  <c r="F132"/>
  <c r="E60"/>
  <c r="E188"/>
  <c r="F188"/>
  <c r="E89"/>
  <c r="F89"/>
  <c r="E116"/>
  <c r="F116"/>
  <c r="E171"/>
  <c r="F171"/>
  <c r="E163"/>
  <c r="F163"/>
  <c r="F60"/>
  <c r="E52"/>
  <c r="F45"/>
  <c r="E45"/>
  <c r="F39"/>
  <c r="F29"/>
  <c r="E29"/>
  <c r="E20"/>
  <c r="F20"/>
  <c r="E9"/>
  <c r="F9"/>
  <c r="E4"/>
  <c r="F4"/>
  <c r="E39" l="1"/>
</calcChain>
</file>

<file path=xl/sharedStrings.xml><?xml version="1.0" encoding="utf-8"?>
<sst xmlns="http://schemas.openxmlformats.org/spreadsheetml/2006/main" count="1100" uniqueCount="281">
  <si>
    <t>Farm Service Agency</t>
  </si>
  <si>
    <t>Emergency Conservation Program</t>
  </si>
  <si>
    <t>cost-share assistance to farmers and ranchers to rehabilitate farmland includes debris removal, restoration of conservation structures, and repair/replacement of damaged livestock fences</t>
  </si>
  <si>
    <t>Commodity Credit Corporation</t>
  </si>
  <si>
    <t>cost-share assistance to landlords and operators to restore and enhance non-industrial forestland through tree plantings</t>
  </si>
  <si>
    <t>Natural Resources Conservation Service</t>
  </si>
  <si>
    <t>Watershed and Flood Prevention Operations</t>
  </si>
  <si>
    <t>mitigate future flood risk and relieve watershed impairments posing imminent hazards to life and property, including cleaning out debris-clogged stream channels, stabilizing undermined and unstable stream banks, and repairing jeopardized water control structures and public infrastructure.</t>
  </si>
  <si>
    <t>Program</t>
  </si>
  <si>
    <t>Agency</t>
  </si>
  <si>
    <t>Department</t>
  </si>
  <si>
    <t>Food and Nutrition Service</t>
  </si>
  <si>
    <t>Commodity Assistance Program</t>
  </si>
  <si>
    <t>commodity food purchase for food banks and soup kitchens</t>
  </si>
  <si>
    <t>Forest Service</t>
  </si>
  <si>
    <t>Capital Improvement and Maintenance</t>
  </si>
  <si>
    <t>repairs to Forest Service property and National Forest System roads and trails (Grey Towers National Historic Site, White Mountain and Monongahela National Forests)</t>
  </si>
  <si>
    <t>National Oceanic and Atmospheric Administration</t>
  </si>
  <si>
    <t>Operations, Research, and Facilities</t>
  </si>
  <si>
    <t>$13M for repair/replace damaged weaterh observation, radio, and ocean observing assest; repair facilities (Sandy Hook regional facility and National Estuarine Research Reserve System. $20M to evaluate impacts on natuarl resources (fisheries and coastal habitat); mapping and charting, marine debris assessments, technical assistance for local recovery and permitting</t>
  </si>
  <si>
    <t>Operation and Maintenance</t>
  </si>
  <si>
    <t>Operation and Maintenance, Navy</t>
  </si>
  <si>
    <t>Operation and Maintenance, Army</t>
  </si>
  <si>
    <t>repair damaged facilities, utilities and debris removal (Picatinny Arsenal, Fort Dix, Fort Hamilton, Fort Lee, Fort Eustis. Equipment repairs at Fort A.P. Hill)</t>
  </si>
  <si>
    <t>repair damaged facilities and equipment and debris removal at: Fleet Logistics Center Norfolk, Joint Expeditionary Base Little Cree-Fort Story, Naval Air Station Oceana, Norfolk Naval Shipyard, Norfolk Naval Station, Naval Support Activity Hampton Roads; Naval Weapons Station Earle, Naval Station Guantanamo Bay. Other facilities in CT, MA, NJ, NY, PA, and RI.</t>
  </si>
  <si>
    <t>Operation and Maintenance, Air Force</t>
  </si>
  <si>
    <t>Repairs damaged facilities and equipment and debris removal at: Dover Air Force Base, Hanscom Air Force Base, Cape Cod Air Force Station, Joint Base McGuire-Dix-Lakehurst, Joint Base Langley-Eustis.</t>
  </si>
  <si>
    <t>Operation and Maintenance, Army National Guard</t>
  </si>
  <si>
    <t>Repairs damaged facilities and equipment and debris removal at: Camp Hartell, Camp Niantic, Camp Smith, Sea Girt National Guard Training Center; armories in CT, NJ, NY.</t>
  </si>
  <si>
    <t>Operation and Maintenance, Air National Guard</t>
  </si>
  <si>
    <t>Repairs damaged facilities and equipment at: McGuire Air Force Base, Atlantic City International Airport, Francis C. Gabreski Air Base.</t>
  </si>
  <si>
    <t>Procurement of Ammunition, Army</t>
  </si>
  <si>
    <t>Repairs of roofs and utility wires at Radford Army Ammunition Plant</t>
  </si>
  <si>
    <t>Military Construction</t>
  </si>
  <si>
    <t>Military Construction, Army National Guard</t>
  </si>
  <si>
    <t>Repairs of Damaged facilities and utilities at Sea Girt National Guard Training Center</t>
  </si>
  <si>
    <t>Revolving and Management Funds</t>
  </si>
  <si>
    <t>Working Capital Fund, Navy</t>
  </si>
  <si>
    <t>Repairs to damaged facilities and equipment and debris removal Naval Weapons Station Earle and other naval facilities. Also repair hull of USNS Arctic.</t>
  </si>
  <si>
    <t>Administration for Children and Families</t>
  </si>
  <si>
    <t>Social Services Block Grant</t>
  </si>
  <si>
    <t xml:space="preserve">SSBG funding for states to address social service needs of affected individuals. </t>
  </si>
  <si>
    <t>Children and Families Services Program</t>
  </si>
  <si>
    <t>Rebuild and repair Head Start centers. Temporary support for children enrolled in closed centers, including transporation</t>
  </si>
  <si>
    <t>Departmental Management</t>
  </si>
  <si>
    <t>Public Health and Social Services Emergency Fund</t>
  </si>
  <si>
    <t>Support National Institutes of Health grantees for scientific equipmenta and resource losses, clinical trial restarts, substance abuse and mental health programs, environmental and public health support, and other Departmental activities that are deemed necessary for response and recovery. These resources, provided to the Secretary and coupled with transfer authority similar to that found in the 2009 influenza pandemic appropriation, would provide a mechanism for the Department to identify the response priorities and specific costs associated with them. Too early to know exact response and recovery needs for the relevant HHS programs, this approach provides the Secretary with necessary flexibility to allocate at a later date. The Secretary would notify the Congress of the activities funded with this appropriation.</t>
  </si>
  <si>
    <t>United States Secret Service</t>
  </si>
  <si>
    <t>Salaries and Expenses</t>
  </si>
  <si>
    <t>Replace law enforcement vehicles and communications equipment permanently damaged.</t>
  </si>
  <si>
    <t>Immigration and Customs Enforcement</t>
  </si>
  <si>
    <t>Customs and Border Protection</t>
  </si>
  <si>
    <t>Replace damaged law enforcement vehicles.</t>
  </si>
  <si>
    <t>Replace destroyed or damaged vehicles, including mobile x-ray machines at ports of entry in New York and New Jersey, and other equipment.</t>
  </si>
  <si>
    <t>United States Coast Guard</t>
  </si>
  <si>
    <t>Operating Expenses</t>
  </si>
  <si>
    <t xml:space="preserve">Repair storm damage to Coast Guard Academy campus buildings, Coast Guard housing, air facilities, boat stations, field units, and quipment. </t>
  </si>
  <si>
    <t>Acquisition, Construction, and Improvements</t>
  </si>
  <si>
    <t>Rebuild waterfront facilities, Coast Guard housing, boat stations, field units and repairs to severely damaged information technology and communication systems. Also included is a protective berm associated with the firing range at Cape May Training Center.</t>
  </si>
  <si>
    <t>Presidential Request</t>
  </si>
  <si>
    <t>Senate Amount</t>
  </si>
  <si>
    <t>Federal Emergency Management Agency</t>
  </si>
  <si>
    <t>Disaster Relief Fund</t>
  </si>
  <si>
    <t xml:space="preserve">Response and recovery efforts including direct aid to disaster survivors rebuilding </t>
  </si>
  <si>
    <t>Agriculture</t>
  </si>
  <si>
    <t>Commerce</t>
  </si>
  <si>
    <t>Defense</t>
  </si>
  <si>
    <t>Health and Human Services</t>
  </si>
  <si>
    <t>Homeland Security</t>
  </si>
  <si>
    <t>National Flood Insurance Fund</t>
  </si>
  <si>
    <t>Increases borrowing authority to $30.425 billion</t>
  </si>
  <si>
    <t>Disaster Assistance Direct Loan</t>
  </si>
  <si>
    <t>Science and Technology</t>
  </si>
  <si>
    <t>Research, Development, Acquisition, and Operations</t>
  </si>
  <si>
    <t>Domestic Nuclear Detection Office</t>
  </si>
  <si>
    <t>Systems Acquisition</t>
  </si>
  <si>
    <t>Housing and Urban Developmetn</t>
  </si>
  <si>
    <t>Community Planning and Development</t>
  </si>
  <si>
    <t>Community Development Fund</t>
  </si>
  <si>
    <t>New CDBG Disaster program</t>
  </si>
  <si>
    <t>Interior</t>
  </si>
  <si>
    <t>Bureau of Safety and Environmental Enforcement</t>
  </si>
  <si>
    <t>Oil Spill Research</t>
  </si>
  <si>
    <t>Fish and Wildlife Service</t>
  </si>
  <si>
    <t>Construction</t>
  </si>
  <si>
    <t>National Park Service</t>
  </si>
  <si>
    <t>Justice</t>
  </si>
  <si>
    <t>General Administration</t>
  </si>
  <si>
    <t>Inspector General</t>
  </si>
  <si>
    <t>Replace vehicles, furniture, and equipment</t>
  </si>
  <si>
    <t>Federal Bureau of Investigation</t>
  </si>
  <si>
    <t>Drug Enforcement Administration</t>
  </si>
  <si>
    <t>Bureau of Alcohol, Tobacco, Firearms, and Explosives</t>
  </si>
  <si>
    <t>Federal Prison System</t>
  </si>
  <si>
    <t>Buildings and Facilities</t>
  </si>
  <si>
    <t>Labor</t>
  </si>
  <si>
    <t>Employment and Training Administration</t>
  </si>
  <si>
    <t>Training and Employment Services</t>
  </si>
  <si>
    <t>Transportation</t>
  </si>
  <si>
    <t>Federal Aviation Administration</t>
  </si>
  <si>
    <t>Facilities and Equipment</t>
  </si>
  <si>
    <t>Federal Highway Administration</t>
  </si>
  <si>
    <t>Emergency Relief Program</t>
  </si>
  <si>
    <t>emergency and permanent repairs to damaged federal aid highways in CT, NJ, NY, NC, RI, and VA. Also reimburse states and localities for detours, restoring highway embankments, pavement structure, and traffic control devices.</t>
  </si>
  <si>
    <t>Federal Railroad Administration</t>
  </si>
  <si>
    <t>Operating Subsidy Grants to National Railroad Passenger Corporation</t>
  </si>
  <si>
    <t>Repair Amtrak infrastructure not covered by insurance.</t>
  </si>
  <si>
    <t>Federal Transit Administration</t>
  </si>
  <si>
    <t>Public Transportation Emergency Relief Program</t>
  </si>
  <si>
    <t>Requires non-federal match of 10 percent. Work in concert w/ FEMA. $3M for Transportation IG to oversee funds.</t>
  </si>
  <si>
    <t>Veterans Affairs</t>
  </si>
  <si>
    <t>Veterans Health Administration</t>
  </si>
  <si>
    <t>Medical Services</t>
  </si>
  <si>
    <t>Medical Facilities</t>
  </si>
  <si>
    <t>Departmental Administration</t>
  </si>
  <si>
    <t>Construction, Major Projects</t>
  </si>
  <si>
    <t>Information Technology Systems</t>
  </si>
  <si>
    <t>National Cemetary Administration</t>
  </si>
  <si>
    <t>Corps of Engineers</t>
  </si>
  <si>
    <t>Repair incomplete projects</t>
  </si>
  <si>
    <t>Emergency dredging in response to Sandy (Senate bill removes Sandy specific</t>
  </si>
  <si>
    <t>Flood Control and Coastal Emergencies</t>
  </si>
  <si>
    <t>Environmental Protection Agency</t>
  </si>
  <si>
    <t>Environmental Programs and Management</t>
  </si>
  <si>
    <t>Hazardous Substance Superfund</t>
  </si>
  <si>
    <t>Leaking Underground Storage Tank Trust Fund Program</t>
  </si>
  <si>
    <t>General Services Administration</t>
  </si>
  <si>
    <t>Real Property Activities</t>
  </si>
  <si>
    <t>Federal Buildings Fund</t>
  </si>
  <si>
    <t>National Aeronautics and Space Administration</t>
  </si>
  <si>
    <t>Construction and Environmental Compliance and Restoration</t>
  </si>
  <si>
    <t>Small Business Administration</t>
  </si>
  <si>
    <t>Disaster Loans Program Account</t>
  </si>
  <si>
    <t>Social Security Administration</t>
  </si>
  <si>
    <t>Social Security Adminstration</t>
  </si>
  <si>
    <t>Limitation on Adminstrative Expenses</t>
  </si>
  <si>
    <t>Decontaminate paper records and replace damaged information technology</t>
  </si>
  <si>
    <t>Legal Services Corporation</t>
  </si>
  <si>
    <t>Payment to the Legal Serices Corporation</t>
  </si>
  <si>
    <t>Provide Legal Aid programs mobile resources, technology and disaster coordinators</t>
  </si>
  <si>
    <t>Smithsonian Institution</t>
  </si>
  <si>
    <t>Mitigation projects. Purchase floodplain easements</t>
  </si>
  <si>
    <t>Mitigation projects. Assess risks, provide technical assistance.</t>
  </si>
  <si>
    <t>Procurement, Acquisition, and Construction</t>
  </si>
  <si>
    <t>Mitigation projects. Leveage non-federal resources to acquire land.</t>
  </si>
  <si>
    <t xml:space="preserve">Mitigation projects. CDBG funds help mitigate future disasters through elevating, relocating, or hardening. </t>
  </si>
  <si>
    <t>Mitigation projects. Grants to restore and enhance natural systems. Also, Interior lands to reduce flooding</t>
  </si>
  <si>
    <t>Mitigation projects: Make transportation systems more resilient in high winds and flooding. Flood Control plans for major systems to small scale measures.</t>
  </si>
  <si>
    <t>Investigations</t>
  </si>
  <si>
    <t>$20M for interagency planning process for building for the future. $10M for Water Resources Priorities Study.</t>
  </si>
  <si>
    <t xml:space="preserve">Implementation and construction of projects that reduce future flood risk. Extends to authorized projects, previously constructed projects. Also Secretary may modify projects or build projects not yet authorized to meet goals. 90 percent federal share. </t>
  </si>
  <si>
    <t>State and Tribal Assistance Grants</t>
  </si>
  <si>
    <t>Provide funding to affected states clean water and drinking water revolving funds to reduce future risks and vulnerablities. Also $10M in state grants for wetland restoration.</t>
  </si>
  <si>
    <t>Notes on President's Request</t>
  </si>
  <si>
    <t>TCS Note on Senate Bill</t>
  </si>
  <si>
    <t>Is for the Farm Service Agency and the Emergency Forest Restoration Program. Not the CCC account? $9,845,000 is non-Sandy; $49,010,000 is Sandy specific</t>
  </si>
  <si>
    <t>$6.2 millin to repair and replace ocean observing and coastal monitoring assets damaged by Hurricane Sandy; $10 million to repair and improve weatehr forecasting capabilities and infr; $150 million to evaluate, stabilize and restore coastal ecosystems affected by Hurricane Sandy; $56.8 million for mapping, charting, damage assessment, and marine debris coordination and remediation; $150 million for necessary expenses related to fishery disasters as declared by the Secretary of Commerce in calendar year 2012.</t>
  </si>
  <si>
    <t>$15,000,000 is for expenses resulting from a major disaster declared pursuant to the Robert T. Stafford Disaster Relief and Emergency Assistance Act</t>
  </si>
  <si>
    <t>to remain available through Sept 30, 2014; Allows reprogramming of other funds?</t>
  </si>
  <si>
    <t>to remain available through Sept 30, 2015; $47 million Coastal and Estuarine Land Conservation Program to support State and local resoration in areas affected by Hurricane Sandy; $9 million to repair NOAA facilities damaged by Hurricane Sandy; $44.5 million ror repairs and upgrades to NOAA hurricane reconnaissance aircraft; $8.5 million for improvements to weather forecasing equipment and supercomputer infrastructure</t>
  </si>
  <si>
    <t>remain available until September 30, 2018</t>
  </si>
  <si>
    <t>$29.5 million flood and storm damage reduction studies in areas that were impacted by Hurricane Sandy; up to $20 million in inter-agency planning; $500,000 shall be used to study evaluation of performance of existing projects</t>
  </si>
  <si>
    <t>$2.902 shall be used to reduce future flood risk in ways that will support the long-term sustainability of the coastal ecosystem and communities and reduce the economic costs and risks associated with large-scale flood and storm events in areas along the Atlantic Coast within the boundaries of the North Atlantic Division of the Corps that was affected by Hurricane Sandy; May transfer up to $499 million to other U.S. ACOE Accounts to address damages from previous natural disasters following normal policies and cost sharing; up to $51 million to expedite continuing authorities projects anlong the coastal areas in States impacted by Hurricane Sandy within the boundaries of the North Atlantic Division of the Corps; $9 million used for projects under construction but damaged by Sandy</t>
  </si>
  <si>
    <t xml:space="preserve">$77,085,000 is Sandy specific; $47,970,000 is additional. Provided that unobligated balances for the ‘‘Emergency Watershed Protection" provided in Public Law 108–199, Public Law 109–234, and Public Law 110–28 shall be available for the purposes of such program for disasters, and shall remain available until expended. So they exceeded request for immediate mitigation and underfunded long term mitigation? </t>
  </si>
  <si>
    <t>Senate combined procurement and mitigatoin</t>
  </si>
  <si>
    <t>"Defense Working Capital Funds"</t>
  </si>
  <si>
    <t>Nationwide related to natural disasters</t>
  </si>
  <si>
    <t xml:space="preserve">$430 million for Sandy related North Atlantic Division; </t>
  </si>
  <si>
    <t>Expenses</t>
  </si>
  <si>
    <t>$20 million for grants or cooperative agreements to provide techincal assistance related to disaster recovery, response, and longterm resiliency to small businesses affected by Sandy; $20 million for public-private partnerships to provide long-term economic development assistance to industries and/or regions affected by Sandy.</t>
  </si>
  <si>
    <t>$3 million to be transferred to IG for audits; splits 6 to 5 the total funds between two disaster categories</t>
  </si>
  <si>
    <t>Up to $4 million for admin expenses</t>
  </si>
  <si>
    <t>Historic Preservation Fund</t>
  </si>
  <si>
    <t xml:space="preserve">Designated as "Departmental Operations" and "Office of the Secretary." p 68 of bill. Authorizes transfer of funds to any other accoutn in the Dept; can be direct expenditure, grans, or cooperative agreements; restore and rebuild parks, refuges, and other public assets;; incrase the resiliency and capacity of coastal habitat and infrastructure </t>
  </si>
  <si>
    <t>$700 million for Clean Water State Revolving Funds; $110 million for capitalization grants under section 1452 of the Safe Drinking Water Act</t>
  </si>
  <si>
    <t>-</t>
  </si>
  <si>
    <t>$5,383,000,000 is designated mitigation; $6 million transferred to the IG</t>
  </si>
  <si>
    <t>At least $2 billion for mitigation projects; allows up to $100 million for "shall be used to address the unmet needs of impacted areas resulting from a major disaster declared pursuant to the Robert T. Stafford Disaster Relief Act (42 U.S.C. 5121 et seq.) or for small, economically distressed areas with a disaster declared in 2011 or 2012; Must allocate not less than 30% of the funds within 60 days of enactment.</t>
  </si>
  <si>
    <t>not specifically allocated</t>
  </si>
  <si>
    <t>Is for the Farm Service Agency and the Emergency Forest Restoration Program. Not the CCC account; $49,010,000 is is for expenses resulting from a major disaster declared pursuant to the Robert T. Stafford Disaster Relief and Emergency Assistance Act</t>
  </si>
  <si>
    <t>Emergency Watershed Protection Program</t>
  </si>
  <si>
    <t>mitigation not separately allocated</t>
  </si>
  <si>
    <t xml:space="preserve">$47,970,000 is additional. Provided that unobligated balances for the ‘‘Emergency Watershed Protection" provided in Public Law 108–199, Public Law 109–234, and Public Law 110–28 shall be available for the purposes of such program for disasters, and shall remain available until expended. So they exceeded request for immediate mitigation and underfunded long term mitigation? </t>
  </si>
  <si>
    <t xml:space="preserve">$77,085,000 is for expenses resulting from a major disaster declared pursuant to the Robert T. Stafford Disaster Relief and Emergency Assistance Act; </t>
  </si>
  <si>
    <t>to remain available through Sept 30, 2014; Allows reprogramming of other funds. That notwithstanding any other provisions of the Emergency Food Assistance Act of 1983 (the ‘‘Act’’), the Secretary may allocate additional foods and funds for administrative expenses from resources specifically appropriated, transferred, or reprogrammed to restore to states resources used to assist families and individuals displaced by Hurricane Sandy among the states without regard to sections 204 and 214 of the Act:</t>
  </si>
  <si>
    <t>for necessary expenses related to the consequences of Hurricane Sandy</t>
  </si>
  <si>
    <t>to remain available through Sept 30, 2014</t>
  </si>
  <si>
    <t>$13M for repair/replace damaged weaterh observation, radio, and ocean observing assest; repair facilities (Sandy Hook regional facility and National Estuarine Research Reserve System.</t>
  </si>
  <si>
    <t xml:space="preserve"> $20M to evaluate impacts on natural resources (fisheries and coastal habitat); mapping and charting, marine debris assessments, technical assistance for local recovery and permitting</t>
  </si>
  <si>
    <t>to repair and replace ocean observing and coastal monitoring asets damaged by Hurricane Sandy.</t>
  </si>
  <si>
    <t>to repair and improve weather forecasting capabilities and infrastructure</t>
  </si>
  <si>
    <t xml:space="preserve">$150 million to evaluate, stabilize and restore coastal ecosystems affected by Hurricane Sandy; </t>
  </si>
  <si>
    <t xml:space="preserve">$56.8 million for mapping, charting, damage assessment, and marine debris coordination and remediation; </t>
  </si>
  <si>
    <t>$150 million for necessary expenses related to fishery disasters as declared by the Secretary of Commerce in calendar year 2012.</t>
  </si>
  <si>
    <t>CCC account not specified in the bill.</t>
  </si>
  <si>
    <t>$47 million Coastal and Estuarine Land Conservation Program to support State and local resoration in areas affected by Hurricane Sandy;</t>
  </si>
  <si>
    <t xml:space="preserve"> $9 million to repair NOAA facilities damaged by Hurricane Sandy</t>
  </si>
  <si>
    <t xml:space="preserve"> $8.5 million for improvements to weather forecasing equipment and supercomputer infrastructure</t>
  </si>
  <si>
    <t>$44.5 million ror repairs and upgrades to NOAA hurricane reconnaissance aircraft;</t>
  </si>
  <si>
    <t>$2.902 shall be used to reduce future flood risk in ways that will support the long-term sustainability of the coastal ecosystem and communities and reduce the economic costs and risks associated with large-scale flood and storm events in areas along the Atlantic Coast within the boundaries of the North Atlantic Division of the Corps that was affected by Hurricane Sandy;</t>
  </si>
  <si>
    <t xml:space="preserve">May transfer up to $499 million to other U.S. ACOE Accounts to address damages from previous natural disasters following normal policies and cost sharing; </t>
  </si>
  <si>
    <t xml:space="preserve"> up to $51 million to expedite continuing authorities projects anlong the coastal areas in States impacted by Hurricane Sandy within the boundaries of the North Atlantic Division of the Corps;</t>
  </si>
  <si>
    <t>for increased efforts to oversee emergency response and recovery activities related to natural disasters</t>
  </si>
  <si>
    <t xml:space="preserve">$20 million for grants or cooperative agreements to provide techincal assistance related to disaster recovery, response, and longterm resiliency to small businesses affected by Sandy; </t>
  </si>
  <si>
    <t>$20 million for public-private partnerships to provide long-term economic development assistance to industries and/or regions affected by Sandy.</t>
  </si>
  <si>
    <t>for the cost of direct loans authorized by section 7(b) of the Small Business Act, for necessary expenses related to Hurricane Sandy and other disasters, $500,000,000, to remain available until expended:</t>
  </si>
  <si>
    <t xml:space="preserve">250,000,000 is for direct administrative expenses of loan making and servicing to carry out the direct loan program, which may be transferred to and merged with the appropriations for Salaries and Expenses; </t>
  </si>
  <si>
    <t>and of which $10,000,000 is for indirect administrative expenses for the direct loan program, which may be transferred to and merged with the appropriations for Salaries and Expenses:</t>
  </si>
  <si>
    <t>U.S. Immigration and Customs Enforcement</t>
  </si>
  <si>
    <t>to remain available until Sept 30, 2017</t>
  </si>
  <si>
    <t>for necessary expenses related to the consequences of Hurricane Sandy; to remain available until Sept 30, 2017</t>
  </si>
  <si>
    <t>for major disasters declared pursuant to the Robert T. Stafford Disaster Relief and Emergency Assistance Act (42 U.S.C. 5121 et seq.): Provided further, That the amount in the previous proviso is designated by the Congress as being for disaster relief pursuant to section 251(b)(2)(D) of the Balanced Budget and Emergency Deficit Control Act of 1985:</t>
  </si>
  <si>
    <t>designated by the Congress as being for an emergency requirement pursuant to section 251(b)(2)(A)(i) of the Balanced Budget and Emergency Deficit Control Act of 1985 which shall be for major disasters declared pursuant to the Robert T. Stafford Disaster Relief and Emergency Assistance Act (42 U.S.C. 5121 et seq.):</t>
  </si>
  <si>
    <t>$3,000,000 transferred to the DHS office of Inspector General</t>
  </si>
  <si>
    <t>cost of direct loans, section 417 of the Robert T. Stafford Disaster Relief and Emergency Assistance Act (42 U.S.C. 5184), up to $4,000,000 is for admin expenses</t>
  </si>
  <si>
    <t>to remain available undtil September 30, 2015</t>
  </si>
  <si>
    <t>available until Sep 30, 2015; grants shall only be available for areas that have received a major disaster declaration pursuant to the Robert T. Stafford Disaster Relief and Emergency Assistance Actno non-federal match</t>
  </si>
  <si>
    <t>necessary expenses incurred to prepare for, respond to, and recover from Hurricane Sandy; available until expended</t>
  </si>
  <si>
    <t xml:space="preserve">necessary expenses related to the consequences of Hurricane Sandy; available until expended </t>
  </si>
  <si>
    <t>$700 million for capitalization grants under Clean Water State Revolving Funds;</t>
  </si>
  <si>
    <t xml:space="preserve"> $110 million for capitalization grants under section 1452 of the Safe Drinking Water Act</t>
  </si>
  <si>
    <t>for necessary expenses resulting from Hurricane Sandy</t>
  </si>
  <si>
    <t>remain available until September 30, 2014</t>
  </si>
  <si>
    <t>through Sept 30, 2014</t>
  </si>
  <si>
    <t>to be derived from the Airport and Airway Trust Fund and to remain available until expended, for necessary expenses related to the consequences of Hurricane Sandy</t>
  </si>
  <si>
    <t>for the Emergency Relief Program as authorized under section 125 of title 23, United States Code, $921,000,000, to remain available until expended:</t>
  </si>
  <si>
    <t xml:space="preserve"> $9 million shall be used for repairs to projects that were under construction and damaged by the impacts of Hurricane Sandy</t>
  </si>
  <si>
    <t>$430 million to restore projects impacted by Hurricane Sandy in the North Atlantic Division of the U.S. Army Corps of Engineers to design profiles of the authorized projects.</t>
  </si>
  <si>
    <t>available until expended to prepare for flood, hurricane, and other natural disasters and support emergency operations, repairs and other activities in response to flood, hurricanes or other natural disasters as authorized by law</t>
  </si>
  <si>
    <t>Implementation and construction of projects that reduce future flood risk. Extends to authorized projects, previously constructed projects. Also Secretary may modify projects or build projects not yet authorized to meet goals. 90 percent federal share.</t>
  </si>
  <si>
    <t>TCS Note on House Bill</t>
  </si>
  <si>
    <t>Same as Senate but only available for FY2013</t>
  </si>
  <si>
    <t>House Proposal</t>
  </si>
  <si>
    <t>up to $20 million in inter-agency planning;</t>
  </si>
  <si>
    <t>$500,000 shall be used to study evaluation of performance of existing projects constructed by the U.S. Army Corps of Engineers and impacted by Hurricane Sandy for the purposes of determining their effectiveness and making recommendations for improvements thereto;
as a part of the study, the Secretary shall identify institutional and other barriers to providing comprehensive protection to affected coastal areas and shall provide theis report ot the Committees on Appropriations of the House of Representatives and the Senate within 120 days of enactment of this act.</t>
  </si>
  <si>
    <t>Senate Final</t>
  </si>
  <si>
    <t>Frelinghuysen Amendment</t>
  </si>
  <si>
    <t>Senate Pre-Floor</t>
  </si>
  <si>
    <t>a comprehensive study to address the flood risks of vulnerable coastal populations in areas impacted by Hurricane Sandy within the boundaries of the North Atlantic Division of the United States Army Corps of Engineers: 
interim report with an assessment of authorized Corps projects for reducing flooding and storm risks in the affected area that have been constructed or are under construction, including construction cost estimates, shall be submitted to the Committees on Appropriations of the House of Representatives and the Senate not later than March 1, 2013: 
an interim report identifying any previously authorized but unconstructed Corps project and any project under study by the Corps for reducing flooding and storm damage risks in the affected area, including updated construction cost estimates, that are, or would be, consistent with the comprehensive study shall be submitted to the appropriate congressional committees not later than May 1, 2013: 
Final report shall be submitted to the appropriate congressional committees not later than 24 months after the date of enactment of this Act: That as a part of the study, the Secretary shall identify those activities that warrant additional analysis by the Corps, as well as institutional and other barriers to providing protection to the affected coastal areas: 
Provided further, That the Secretary shall conduct the study in coordination with other Federal agencies, and State, local, and Tribal officials to ensure consistency with other plans to be developed, as appropriate:</t>
  </si>
  <si>
    <t>evaluate performance of existing projects constructed by the corps and damaged as a consequence of Hurricane Sandy for the purposes of determining their effectiveness and making recommendations for improvements to such projects</t>
  </si>
  <si>
    <t>for major disasters declared pursuant to the Robert T. Stafford Disaster Relief and Emergency Assistance Act (42 U.S.C. 5121 et seq.)</t>
  </si>
  <si>
    <t>to remain available until Sept 30, 2013</t>
  </si>
  <si>
    <t>to remain available undtil September 30, 2014</t>
  </si>
  <si>
    <t>Office of the Secretary</t>
  </si>
  <si>
    <t>may also be used for costs of renovating, repairing, or rebuilding health care facilities (including mental health facilities), child care facilities, or other social services facilities</t>
  </si>
  <si>
    <t>available through Septermber 30, 2014; technical assisatnce, costs of supportive services for children and families, and renovating, repairing, or rebuilding Head Start facilities.</t>
  </si>
  <si>
    <t xml:space="preserve">Office of the Inspector General </t>
  </si>
  <si>
    <t>Not less than this amount to be transferred from Public Health and Social Services Emergency Fund</t>
  </si>
  <si>
    <t>National Cemetery Administration</t>
  </si>
  <si>
    <t>Not more than $2 billion can be made available not later than 60 days after enactment. The remainder shall be made available only after FEMA and FTA sign the memorandum of agreement required by section 20017(b) of the Moving Ahead for Progress in the 21st Century Act (Public Law 112-141) and the FTA publishes interim regulations for the Public Transportation Emergency RElief Program; $3 million transferred to IG</t>
  </si>
  <si>
    <t>TCS Note on Frelinhuysen Amendment</t>
  </si>
  <si>
    <t>Regional Ocean Partnership Grants to Coastal States Impacted by Hurricane Sandy</t>
  </si>
  <si>
    <t>Fishery disasters resulting from Hurricane Sandy</t>
  </si>
  <si>
    <t>to improve weather forecasting and hurricane intensity forecasting capabilities, to include data assimilation from ocean observing platforms and satellites</t>
  </si>
  <si>
    <t>technical assistance to support state assesments of coastal impacts of Hurricane Sandy</t>
  </si>
  <si>
    <t>laboratories and cooperative institutes research activities associated with sustained observations weather research programs, and ocean and coastal research</t>
  </si>
  <si>
    <t>accelerate the National Weather Service ground readiness project</t>
  </si>
  <si>
    <t>weather satellite data mitigation gap reserve fund</t>
  </si>
  <si>
    <t>Procurement</t>
  </si>
  <si>
    <t xml:space="preserve">expedite and complete ongoing flood and storm damage reduction studies in areas that were impacted by Hurricane Sandy in the North Atlantic Division of the U.S. Army Corps of Engineers. </t>
  </si>
  <si>
    <t>shall conduct a comprehensive study to address the flood risks o vulnerable coastal populations in areas that were affected by Hurricane Sandy withing NAD of the Corps</t>
  </si>
  <si>
    <t>Unspecified</t>
  </si>
  <si>
    <t>nationwide</t>
  </si>
  <si>
    <t>until Sept 30, 2014</t>
  </si>
  <si>
    <t>Departmental Operations</t>
  </si>
  <si>
    <t>may not obligate more than $500 million for a single natural disaster event in a State for an emergency relief projects arising from dmage caused in calendar year 2012 by Hurricane Sandy</t>
  </si>
  <si>
    <t>"to advance capital projects that address Northeast Corridor infrastructure recovery and resiliency in the affected areas; Cannot subsidize operating losses</t>
  </si>
  <si>
    <t>6 million transferred to the IG</t>
  </si>
  <si>
    <t>n/a</t>
  </si>
  <si>
    <t xml:space="preserve">Areas impacted by Hurricane Isac that are in the Mississippi Valley division are now eligible for this funding. $5 million shifted from inter-agency planning to this line item. 
Pre-Floor Debate: 
that using $29,500,000 of the funds provided herein, the Secretary shall expedite and complete ongoing flood and storm damage reduction studies in areas that were impacted by Hurricane Sandy in the North Atlantic Division of the U.S. Army Corps of Engineers. ; </t>
  </si>
  <si>
    <t>Department Operations</t>
  </si>
  <si>
    <t>Housing and Urban Development</t>
  </si>
  <si>
    <t>H.R. 152</t>
  </si>
  <si>
    <t xml:space="preserve">Mitigation projects. Purchase floodplain easements. </t>
  </si>
  <si>
    <t>H.R. 152 Post Frelinghuysen Amendment</t>
  </si>
  <si>
    <t>Possible Non-Sandy Emergency</t>
  </si>
  <si>
    <t>Sandy-Only Emergency Portion</t>
  </si>
  <si>
    <t>Non-Emergency</t>
  </si>
  <si>
    <t>Mitigation?</t>
  </si>
  <si>
    <t>President Yes</t>
  </si>
  <si>
    <t>Immediate and mitigation</t>
  </si>
</sst>
</file>

<file path=xl/styles.xml><?xml version="1.0" encoding="utf-8"?>
<styleSheet xmlns="http://schemas.openxmlformats.org/spreadsheetml/2006/main">
  <numFmts count="3">
    <numFmt numFmtId="6" formatCode="&quot;$&quot;#,##0_);[Red]\(&quot;$&quot;#,##0\)"/>
    <numFmt numFmtId="164" formatCode="&quot;$&quot;#,##0"/>
    <numFmt numFmtId="165" formatCode="&quot;$&quot;#,##0.0"/>
  </numFmts>
  <fonts count="2">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164" fontId="1" fillId="0" borderId="0" xfId="0" applyNumberFormat="1" applyFont="1" applyAlignment="1">
      <alignment horizontal="left" vertical="center" wrapText="1"/>
    </xf>
    <xf numFmtId="164" fontId="0" fillId="0" borderId="0" xfId="0" applyNumberFormat="1"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wrapText="1"/>
    </xf>
    <xf numFmtId="6" fontId="0" fillId="0" borderId="0" xfId="0" applyNumberFormat="1" applyAlignment="1">
      <alignment horizontal="left" vertical="center" wrapText="1"/>
    </xf>
    <xf numFmtId="165" fontId="0" fillId="0" borderId="0" xfId="0" applyNumberFormat="1" applyAlignment="1">
      <alignment horizontal="left" vertical="center" wrapText="1"/>
    </xf>
    <xf numFmtId="164" fontId="0" fillId="0" borderId="0" xfId="0" applyNumberFormat="1" applyAlignment="1">
      <alignment horizontal="center" vertical="center" wrapText="1"/>
    </xf>
    <xf numFmtId="0" fontId="0" fillId="0" borderId="0" xfId="0" applyNumberFormat="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164" fontId="0" fillId="0" borderId="2" xfId="0" applyNumberFormat="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164" fontId="1" fillId="0" borderId="0" xfId="0" applyNumberFormat="1" applyFont="1" applyAlignment="1">
      <alignment horizontal="center" vertical="center" wrapText="1"/>
    </xf>
    <xf numFmtId="164" fontId="0" fillId="0" borderId="0" xfId="0" applyNumberFormat="1" applyBorder="1" applyAlignment="1">
      <alignment horizontal="center" vertical="center" wrapText="1"/>
    </xf>
    <xf numFmtId="164" fontId="0" fillId="0" borderId="7" xfId="0" applyNumberFormat="1" applyBorder="1" applyAlignment="1">
      <alignment horizontal="center" vertical="center" wrapText="1"/>
    </xf>
    <xf numFmtId="165" fontId="0" fillId="0" borderId="0" xfId="0" applyNumberFormat="1" applyAlignment="1">
      <alignment horizontal="center" vertical="center" wrapText="1"/>
    </xf>
    <xf numFmtId="164" fontId="1" fillId="0" borderId="7" xfId="0" applyNumberFormat="1" applyFont="1" applyBorder="1" applyAlignment="1">
      <alignment horizontal="center"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164" fontId="1" fillId="0" borderId="10" xfId="0" applyNumberFormat="1" applyFont="1" applyBorder="1" applyAlignment="1">
      <alignment horizontal="center" vertical="center" wrapText="1"/>
    </xf>
    <xf numFmtId="0" fontId="0" fillId="0" borderId="11" xfId="0"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164" fontId="1" fillId="0" borderId="7" xfId="0" applyNumberFormat="1" applyFont="1" applyFill="1" applyBorder="1" applyAlignment="1">
      <alignment horizontal="center" vertical="center" wrapText="1"/>
    </xf>
    <xf numFmtId="0" fontId="1"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0" fillId="0" borderId="6" xfId="0" applyFont="1" applyBorder="1" applyAlignment="1">
      <alignment horizontal="left" vertical="center" wrapText="1"/>
    </xf>
    <xf numFmtId="164" fontId="0" fillId="0" borderId="10" xfId="0" applyNumberFormat="1" applyBorder="1" applyAlignment="1">
      <alignment horizontal="center" vertical="center" wrapText="1"/>
    </xf>
    <xf numFmtId="164" fontId="0" fillId="0" borderId="0" xfId="0" applyNumberFormat="1" applyFont="1" applyAlignment="1">
      <alignment horizontal="center" vertical="center" wrapText="1"/>
    </xf>
    <xf numFmtId="164" fontId="0" fillId="0" borderId="0" xfId="0" applyNumberFormat="1" applyFill="1" applyAlignment="1">
      <alignment horizontal="left" vertical="center" wrapText="1"/>
    </xf>
    <xf numFmtId="164" fontId="0" fillId="2" borderId="0" xfId="0" applyNumberFormat="1" applyFill="1" applyAlignment="1">
      <alignment horizontal="left" vertical="center" wrapText="1"/>
    </xf>
    <xf numFmtId="164" fontId="1" fillId="0" borderId="0" xfId="0" applyNumberFormat="1" applyFont="1" applyBorder="1" applyAlignment="1">
      <alignment horizontal="center" vertical="center" wrapText="1"/>
    </xf>
    <xf numFmtId="164" fontId="0" fillId="0" borderId="0" xfId="0" applyNumberFormat="1" applyFont="1" applyBorder="1" applyAlignment="1">
      <alignment horizontal="center" vertical="center" wrapText="1"/>
    </xf>
    <xf numFmtId="164" fontId="0" fillId="0" borderId="2" xfId="0" applyNumberFormat="1" applyFont="1" applyBorder="1" applyAlignment="1">
      <alignment horizontal="center" vertical="center" wrapText="1"/>
    </xf>
    <xf numFmtId="6" fontId="0" fillId="0" borderId="0" xfId="0" applyNumberFormat="1" applyBorder="1" applyAlignment="1">
      <alignment horizontal="left" vertical="center" wrapText="1"/>
    </xf>
    <xf numFmtId="6" fontId="0" fillId="0" borderId="7" xfId="0" applyNumberFormat="1" applyBorder="1" applyAlignment="1">
      <alignment horizontal="left" vertical="center" wrapText="1"/>
    </xf>
    <xf numFmtId="0" fontId="0" fillId="0" borderId="0" xfId="0" applyNumberFormat="1" applyBorder="1" applyAlignment="1">
      <alignment horizontal="left" vertical="center" wrapText="1"/>
    </xf>
    <xf numFmtId="0" fontId="0" fillId="0" borderId="7" xfId="0" applyNumberFormat="1" applyBorder="1" applyAlignment="1">
      <alignment horizontal="left" vertical="center" wrapText="1"/>
    </xf>
    <xf numFmtId="0" fontId="0" fillId="0" borderId="2" xfId="0" applyBorder="1" applyAlignment="1">
      <alignment horizontal="left" vertical="top" wrapText="1"/>
    </xf>
    <xf numFmtId="0" fontId="0" fillId="0" borderId="2" xfId="0" applyNumberFormat="1" applyBorder="1" applyAlignment="1">
      <alignment horizontal="left" vertical="center" wrapText="1"/>
    </xf>
    <xf numFmtId="164" fontId="1" fillId="0" borderId="10" xfId="0" applyNumberFormat="1" applyFont="1" applyFill="1" applyBorder="1" applyAlignment="1">
      <alignment horizontal="center" vertical="center" wrapText="1"/>
    </xf>
    <xf numFmtId="164" fontId="0" fillId="0" borderId="7" xfId="0" applyNumberFormat="1" applyBorder="1" applyAlignment="1">
      <alignment horizontal="left" vertical="center" wrapText="1"/>
    </xf>
    <xf numFmtId="6" fontId="0" fillId="0" borderId="8" xfId="0" applyNumberFormat="1" applyBorder="1" applyAlignment="1">
      <alignment horizontal="lef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K84"/>
  <sheetViews>
    <sheetView tabSelected="1" topLeftCell="C1" zoomScale="70" zoomScaleNormal="70" zoomScalePageLayoutView="85" workbookViewId="0">
      <selection activeCell="I74" sqref="I74"/>
    </sheetView>
  </sheetViews>
  <sheetFormatPr defaultRowHeight="15"/>
  <cols>
    <col min="1" max="1" width="16.140625" style="4" customWidth="1"/>
    <col min="2" max="2" width="31.140625" style="4" customWidth="1"/>
    <col min="3" max="3" width="41" style="4" customWidth="1"/>
    <col min="4" max="4" width="15.42578125" style="2" customWidth="1"/>
    <col min="5" max="9" width="16.28515625" style="2" customWidth="1"/>
    <col min="10" max="10" width="70.140625" style="4" customWidth="1"/>
    <col min="11" max="11" width="50.85546875" style="4" hidden="1" customWidth="1"/>
    <col min="12" max="16384" width="9.140625" style="4"/>
  </cols>
  <sheetData>
    <row r="1" spans="1:11" s="3" customFormat="1" ht="45">
      <c r="A1" s="3" t="s">
        <v>10</v>
      </c>
      <c r="B1" s="3" t="s">
        <v>9</v>
      </c>
      <c r="C1" s="3" t="s">
        <v>8</v>
      </c>
      <c r="D1" s="1" t="s">
        <v>59</v>
      </c>
      <c r="E1" s="1" t="s">
        <v>60</v>
      </c>
      <c r="F1" s="1" t="s">
        <v>235</v>
      </c>
      <c r="G1" s="1" t="s">
        <v>272</v>
      </c>
      <c r="H1" s="1" t="s">
        <v>274</v>
      </c>
      <c r="I1" s="1"/>
      <c r="J1" s="3" t="s">
        <v>153</v>
      </c>
      <c r="K1" s="3" t="s">
        <v>154</v>
      </c>
    </row>
    <row r="2" spans="1:11" ht="45">
      <c r="A2" s="4" t="s">
        <v>64</v>
      </c>
      <c r="B2" s="4" t="s">
        <v>0</v>
      </c>
      <c r="C2" s="4" t="s">
        <v>1</v>
      </c>
      <c r="D2" s="2">
        <v>15000000</v>
      </c>
      <c r="E2" s="2">
        <v>25090000</v>
      </c>
      <c r="F2" s="2">
        <v>25090000</v>
      </c>
      <c r="H2" s="2">
        <v>15000000</v>
      </c>
      <c r="I2" s="2">
        <f>SUM(H2-G2)</f>
        <v>15000000</v>
      </c>
      <c r="J2" s="4" t="s">
        <v>2</v>
      </c>
      <c r="K2" s="4" t="s">
        <v>157</v>
      </c>
    </row>
    <row r="3" spans="1:11" ht="45">
      <c r="A3" s="4" t="s">
        <v>64</v>
      </c>
      <c r="B3" s="4" t="s">
        <v>0</v>
      </c>
      <c r="C3" s="4" t="s">
        <v>3</v>
      </c>
      <c r="D3" s="2">
        <v>23000000</v>
      </c>
      <c r="E3" s="2">
        <v>58855000</v>
      </c>
      <c r="F3" s="2">
        <v>58855000</v>
      </c>
      <c r="H3" s="2">
        <v>23000000</v>
      </c>
      <c r="I3" s="2">
        <f t="shared" ref="I3:I66" si="0">SUM(H3-G3)</f>
        <v>23000000</v>
      </c>
      <c r="J3" s="4" t="s">
        <v>4</v>
      </c>
      <c r="K3" s="5" t="s">
        <v>155</v>
      </c>
    </row>
    <row r="4" spans="1:11" ht="30">
      <c r="A4" s="4" t="s">
        <v>64</v>
      </c>
      <c r="B4" s="4" t="s">
        <v>11</v>
      </c>
      <c r="C4" s="4" t="s">
        <v>12</v>
      </c>
      <c r="D4" s="2">
        <v>6000000</v>
      </c>
      <c r="E4" s="2">
        <v>15000000</v>
      </c>
      <c r="F4" s="2">
        <v>15000000</v>
      </c>
      <c r="G4" s="2">
        <v>6000000</v>
      </c>
      <c r="H4" s="2">
        <v>6000000</v>
      </c>
      <c r="I4" s="2">
        <f t="shared" si="0"/>
        <v>0</v>
      </c>
      <c r="J4" s="4" t="s">
        <v>13</v>
      </c>
      <c r="K4" s="4" t="s">
        <v>158</v>
      </c>
    </row>
    <row r="5" spans="1:11" ht="45">
      <c r="A5" s="4" t="s">
        <v>64</v>
      </c>
      <c r="B5" s="4" t="s">
        <v>14</v>
      </c>
      <c r="C5" s="4" t="s">
        <v>15</v>
      </c>
      <c r="D5" s="2">
        <v>4400000</v>
      </c>
      <c r="E5" s="2">
        <v>4400000</v>
      </c>
      <c r="F5" s="2">
        <v>4400000</v>
      </c>
      <c r="H5" s="2">
        <v>4400000</v>
      </c>
      <c r="I5" s="2">
        <f t="shared" si="0"/>
        <v>4400000</v>
      </c>
      <c r="J5" s="4" t="s">
        <v>16</v>
      </c>
    </row>
    <row r="6" spans="1:11" ht="66.75" customHeight="1">
      <c r="A6" s="4" t="s">
        <v>64</v>
      </c>
      <c r="B6" s="4" t="s">
        <v>5</v>
      </c>
      <c r="C6" s="4" t="s">
        <v>6</v>
      </c>
      <c r="D6" s="2">
        <v>30000000</v>
      </c>
      <c r="E6" s="7" t="s">
        <v>175</v>
      </c>
      <c r="F6" s="7" t="s">
        <v>175</v>
      </c>
      <c r="G6" s="7" t="s">
        <v>175</v>
      </c>
      <c r="H6" s="7" t="s">
        <v>175</v>
      </c>
      <c r="I6" s="2" t="e">
        <f t="shared" si="0"/>
        <v>#VALUE!</v>
      </c>
      <c r="J6" s="4" t="s">
        <v>7</v>
      </c>
    </row>
    <row r="7" spans="1:11" ht="102" customHeight="1">
      <c r="A7" s="4" t="s">
        <v>64</v>
      </c>
      <c r="B7" s="4" t="s">
        <v>5</v>
      </c>
      <c r="C7" s="4" t="s">
        <v>6</v>
      </c>
      <c r="D7" s="2">
        <v>150000000</v>
      </c>
      <c r="E7" s="2">
        <v>125055000</v>
      </c>
      <c r="F7" s="2">
        <v>125055000</v>
      </c>
      <c r="H7" s="2">
        <v>180000000</v>
      </c>
      <c r="I7" s="2">
        <f t="shared" si="0"/>
        <v>180000000</v>
      </c>
      <c r="J7" s="4" t="s">
        <v>273</v>
      </c>
      <c r="K7" s="4" t="s">
        <v>163</v>
      </c>
    </row>
    <row r="8" spans="1:11" ht="75">
      <c r="A8" s="4" t="s">
        <v>65</v>
      </c>
      <c r="B8" s="4" t="s">
        <v>17</v>
      </c>
      <c r="C8" s="4" t="s">
        <v>18</v>
      </c>
      <c r="D8" s="2">
        <v>33000000</v>
      </c>
      <c r="E8" s="7" t="s">
        <v>175</v>
      </c>
      <c r="F8" s="7"/>
      <c r="G8" s="7"/>
      <c r="H8" s="7"/>
      <c r="I8" s="2">
        <f t="shared" si="0"/>
        <v>0</v>
      </c>
      <c r="J8" s="4" t="s">
        <v>19</v>
      </c>
      <c r="K8" s="4" t="s">
        <v>164</v>
      </c>
    </row>
    <row r="9" spans="1:11" ht="80.25" customHeight="1">
      <c r="A9" s="4" t="s">
        <v>65</v>
      </c>
      <c r="B9" s="4" t="s">
        <v>17</v>
      </c>
      <c r="C9" s="4" t="s">
        <v>18</v>
      </c>
      <c r="D9" s="2">
        <v>360000000</v>
      </c>
      <c r="E9" s="2">
        <v>373000000</v>
      </c>
      <c r="F9" s="2">
        <v>373000000</v>
      </c>
      <c r="H9" s="37">
        <v>290000000</v>
      </c>
      <c r="I9" s="2">
        <f t="shared" si="0"/>
        <v>290000000</v>
      </c>
      <c r="J9" s="4" t="s">
        <v>142</v>
      </c>
      <c r="K9" s="4" t="s">
        <v>156</v>
      </c>
    </row>
    <row r="10" spans="1:11" ht="95.25" customHeight="1">
      <c r="A10" s="4" t="s">
        <v>65</v>
      </c>
      <c r="B10" s="4" t="s">
        <v>17</v>
      </c>
      <c r="C10" s="4" t="s">
        <v>143</v>
      </c>
      <c r="D10" s="2">
        <v>100000000</v>
      </c>
      <c r="E10" s="2">
        <v>109000000</v>
      </c>
      <c r="F10" s="2">
        <v>109000000</v>
      </c>
      <c r="H10" s="2">
        <v>186000000</v>
      </c>
      <c r="I10" s="2">
        <f t="shared" si="0"/>
        <v>186000000</v>
      </c>
      <c r="J10" s="4" t="s">
        <v>144</v>
      </c>
      <c r="K10" s="4" t="s">
        <v>159</v>
      </c>
    </row>
    <row r="11" spans="1:11" ht="30">
      <c r="A11" s="4" t="s">
        <v>118</v>
      </c>
      <c r="B11" s="4" t="s">
        <v>118</v>
      </c>
      <c r="C11" s="4" t="s">
        <v>20</v>
      </c>
      <c r="D11" s="2">
        <v>899000000</v>
      </c>
      <c r="E11" s="2">
        <v>821000000</v>
      </c>
      <c r="F11" s="2">
        <v>821000000</v>
      </c>
      <c r="G11" s="2">
        <v>742000000</v>
      </c>
      <c r="H11" s="2">
        <v>821000000</v>
      </c>
      <c r="I11" s="2">
        <f t="shared" si="0"/>
        <v>79000000</v>
      </c>
      <c r="J11" s="4" t="s">
        <v>120</v>
      </c>
      <c r="K11" s="4" t="s">
        <v>166</v>
      </c>
    </row>
    <row r="12" spans="1:11" ht="30">
      <c r="A12" s="4" t="s">
        <v>118</v>
      </c>
      <c r="B12" s="4" t="s">
        <v>118</v>
      </c>
      <c r="C12" s="4" t="s">
        <v>121</v>
      </c>
      <c r="D12" s="2">
        <v>592000000</v>
      </c>
      <c r="E12" s="2">
        <v>1008000000</v>
      </c>
      <c r="F12" s="2">
        <v>1008000000</v>
      </c>
      <c r="G12" s="2">
        <v>582000000</v>
      </c>
      <c r="H12" s="2">
        <v>1008000000</v>
      </c>
      <c r="I12" s="2">
        <f t="shared" si="0"/>
        <v>426000000</v>
      </c>
      <c r="K12" s="4" t="s">
        <v>167</v>
      </c>
    </row>
    <row r="13" spans="1:11" ht="75">
      <c r="A13" s="4" t="s">
        <v>118</v>
      </c>
      <c r="B13" s="4" t="s">
        <v>118</v>
      </c>
      <c r="C13" s="4" t="s">
        <v>148</v>
      </c>
      <c r="D13" s="2">
        <v>30000000</v>
      </c>
      <c r="E13" s="2">
        <v>50000000</v>
      </c>
      <c r="F13" s="2">
        <v>50000000</v>
      </c>
      <c r="G13" s="2">
        <v>20000000</v>
      </c>
      <c r="H13" s="2">
        <v>50000000</v>
      </c>
      <c r="I13" s="2">
        <f t="shared" si="0"/>
        <v>30000000</v>
      </c>
      <c r="J13" s="4" t="s">
        <v>149</v>
      </c>
      <c r="K13" s="4" t="s">
        <v>161</v>
      </c>
    </row>
    <row r="14" spans="1:11" ht="91.5" customHeight="1">
      <c r="A14" s="4" t="s">
        <v>118</v>
      </c>
      <c r="B14" s="4" t="s">
        <v>118</v>
      </c>
      <c r="C14" s="4" t="s">
        <v>84</v>
      </c>
      <c r="D14" s="2">
        <v>3820000000</v>
      </c>
      <c r="E14" s="2">
        <v>3452000000</v>
      </c>
      <c r="F14" s="2">
        <v>3452000000</v>
      </c>
      <c r="H14" s="2">
        <v>3452000000</v>
      </c>
      <c r="I14" s="2">
        <f t="shared" si="0"/>
        <v>3452000000</v>
      </c>
      <c r="J14" s="4" t="s">
        <v>229</v>
      </c>
      <c r="K14" s="4" t="s">
        <v>162</v>
      </c>
    </row>
    <row r="15" spans="1:11" ht="30">
      <c r="A15" s="4" t="s">
        <v>118</v>
      </c>
      <c r="B15" s="4" t="s">
        <v>118</v>
      </c>
      <c r="C15" s="4" t="s">
        <v>84</v>
      </c>
      <c r="D15" s="2">
        <v>9000000</v>
      </c>
      <c r="E15" s="2">
        <v>9000000</v>
      </c>
      <c r="F15" s="2">
        <v>9000000</v>
      </c>
      <c r="G15" s="2">
        <v>9000000</v>
      </c>
      <c r="H15" s="2">
        <v>9000000</v>
      </c>
      <c r="I15" s="2">
        <f t="shared" si="0"/>
        <v>0</v>
      </c>
      <c r="J15" s="4" t="s">
        <v>119</v>
      </c>
    </row>
    <row r="16" spans="1:11" ht="30">
      <c r="A16" s="4" t="s">
        <v>118</v>
      </c>
      <c r="B16" s="4" t="s">
        <v>118</v>
      </c>
      <c r="C16" s="4" t="s">
        <v>168</v>
      </c>
      <c r="E16" s="2">
        <v>10000000</v>
      </c>
      <c r="F16" s="2">
        <v>10000000</v>
      </c>
      <c r="H16" s="2">
        <v>10000000</v>
      </c>
      <c r="I16" s="2">
        <f t="shared" si="0"/>
        <v>10000000</v>
      </c>
    </row>
    <row r="17" spans="1:11" ht="30">
      <c r="A17" s="4" t="s">
        <v>66</v>
      </c>
      <c r="B17" s="4" t="s">
        <v>33</v>
      </c>
      <c r="C17" s="4" t="s">
        <v>34</v>
      </c>
      <c r="D17" s="2">
        <v>24235000</v>
      </c>
      <c r="E17" s="2">
        <v>24200000</v>
      </c>
      <c r="F17" s="2">
        <v>24200000</v>
      </c>
      <c r="G17" s="2">
        <v>24235000</v>
      </c>
      <c r="H17" s="2">
        <v>24235000</v>
      </c>
      <c r="I17" s="2">
        <f t="shared" si="0"/>
        <v>0</v>
      </c>
      <c r="J17" s="4" t="s">
        <v>35</v>
      </c>
      <c r="K17" s="4" t="s">
        <v>160</v>
      </c>
    </row>
    <row r="18" spans="1:11" ht="45">
      <c r="A18" s="4" t="s">
        <v>66</v>
      </c>
      <c r="B18" s="4" t="s">
        <v>20</v>
      </c>
      <c r="C18" s="4" t="s">
        <v>22</v>
      </c>
      <c r="D18" s="2">
        <v>5370000</v>
      </c>
      <c r="E18" s="2">
        <v>5370000</v>
      </c>
      <c r="F18" s="2">
        <v>5370000</v>
      </c>
      <c r="H18" s="2">
        <v>5370000</v>
      </c>
      <c r="I18" s="2">
        <f t="shared" si="0"/>
        <v>5370000</v>
      </c>
      <c r="J18" s="4" t="s">
        <v>23</v>
      </c>
    </row>
    <row r="19" spans="1:11" ht="75">
      <c r="A19" s="4" t="s">
        <v>66</v>
      </c>
      <c r="B19" s="4" t="s">
        <v>20</v>
      </c>
      <c r="C19" s="4" t="s">
        <v>21</v>
      </c>
      <c r="D19" s="2">
        <v>41200000</v>
      </c>
      <c r="E19" s="2">
        <v>40015000</v>
      </c>
      <c r="F19" s="2">
        <v>40015000</v>
      </c>
      <c r="H19" s="2">
        <v>40015000</v>
      </c>
      <c r="I19" s="2">
        <f t="shared" si="0"/>
        <v>40015000</v>
      </c>
      <c r="J19" s="4" t="s">
        <v>24</v>
      </c>
    </row>
    <row r="20" spans="1:11" ht="45">
      <c r="A20" s="4" t="s">
        <v>66</v>
      </c>
      <c r="B20" s="4" t="s">
        <v>20</v>
      </c>
      <c r="C20" s="4" t="s">
        <v>25</v>
      </c>
      <c r="D20" s="2">
        <v>8500000</v>
      </c>
      <c r="E20" s="2">
        <v>8500000</v>
      </c>
      <c r="F20" s="2">
        <v>8500000</v>
      </c>
      <c r="H20" s="2">
        <v>8500000</v>
      </c>
      <c r="I20" s="2">
        <f t="shared" si="0"/>
        <v>8500000</v>
      </c>
      <c r="J20" s="4" t="s">
        <v>26</v>
      </c>
    </row>
    <row r="21" spans="1:11" ht="45">
      <c r="A21" s="4" t="s">
        <v>66</v>
      </c>
      <c r="B21" s="4" t="s">
        <v>20</v>
      </c>
      <c r="C21" s="4" t="s">
        <v>27</v>
      </c>
      <c r="D21" s="2">
        <v>3165000</v>
      </c>
      <c r="E21" s="2">
        <v>3165000</v>
      </c>
      <c r="F21" s="2">
        <v>3165000</v>
      </c>
      <c r="H21" s="2">
        <v>3165000</v>
      </c>
      <c r="I21" s="2">
        <f t="shared" si="0"/>
        <v>3165000</v>
      </c>
      <c r="J21" s="4" t="s">
        <v>28</v>
      </c>
    </row>
    <row r="22" spans="1:11" ht="30">
      <c r="A22" s="4" t="s">
        <v>66</v>
      </c>
      <c r="B22" s="4" t="s">
        <v>20</v>
      </c>
      <c r="C22" s="4" t="s">
        <v>29</v>
      </c>
      <c r="D22" s="2">
        <v>5775000</v>
      </c>
      <c r="E22" s="2">
        <v>5775000</v>
      </c>
      <c r="F22" s="2">
        <v>5775000</v>
      </c>
      <c r="H22" s="2">
        <v>5775000</v>
      </c>
      <c r="I22" s="2">
        <f t="shared" si="0"/>
        <v>5775000</v>
      </c>
      <c r="J22" s="4" t="s">
        <v>30</v>
      </c>
    </row>
    <row r="23" spans="1:11">
      <c r="A23" s="4" t="s">
        <v>66</v>
      </c>
      <c r="B23" s="4" t="s">
        <v>20</v>
      </c>
      <c r="C23" s="4" t="s">
        <v>31</v>
      </c>
      <c r="D23" s="2">
        <v>1310000</v>
      </c>
      <c r="E23" s="2">
        <v>1310000</v>
      </c>
      <c r="F23" s="2">
        <v>1310000</v>
      </c>
      <c r="H23" s="2">
        <v>1310000</v>
      </c>
      <c r="I23" s="2">
        <f t="shared" si="0"/>
        <v>1310000</v>
      </c>
      <c r="J23" s="4" t="s">
        <v>32</v>
      </c>
    </row>
    <row r="24" spans="1:11" ht="45">
      <c r="A24" s="4" t="s">
        <v>66</v>
      </c>
      <c r="B24" s="4" t="s">
        <v>36</v>
      </c>
      <c r="C24" s="4" t="s">
        <v>37</v>
      </c>
      <c r="D24" s="2">
        <v>24200000</v>
      </c>
      <c r="E24" s="2">
        <v>24200000</v>
      </c>
      <c r="F24" s="2">
        <v>24200000</v>
      </c>
      <c r="H24" s="2">
        <v>24200000</v>
      </c>
      <c r="I24" s="2">
        <f t="shared" si="0"/>
        <v>24200000</v>
      </c>
      <c r="J24" s="4" t="s">
        <v>38</v>
      </c>
      <c r="K24" s="4" t="s">
        <v>165</v>
      </c>
    </row>
    <row r="25" spans="1:11" ht="45">
      <c r="A25" s="4" t="s">
        <v>122</v>
      </c>
      <c r="B25" s="4" t="s">
        <v>122</v>
      </c>
      <c r="C25" s="4" t="s">
        <v>123</v>
      </c>
      <c r="D25" s="2">
        <v>725000</v>
      </c>
      <c r="E25" s="2">
        <v>725000</v>
      </c>
      <c r="F25" s="2">
        <v>725000</v>
      </c>
      <c r="H25" s="2">
        <v>725000</v>
      </c>
      <c r="I25" s="2">
        <f t="shared" si="0"/>
        <v>725000</v>
      </c>
    </row>
    <row r="26" spans="1:11" ht="45">
      <c r="A26" s="4" t="s">
        <v>122</v>
      </c>
      <c r="B26" s="4" t="s">
        <v>122</v>
      </c>
      <c r="C26" s="4" t="s">
        <v>124</v>
      </c>
      <c r="D26" s="2">
        <v>2000000</v>
      </c>
      <c r="E26" s="2">
        <v>2000000</v>
      </c>
      <c r="F26" s="2">
        <v>2000000</v>
      </c>
      <c r="H26" s="2">
        <v>2000000</v>
      </c>
      <c r="I26" s="2">
        <f t="shared" si="0"/>
        <v>2000000</v>
      </c>
    </row>
    <row r="27" spans="1:11" ht="45">
      <c r="A27" s="4" t="s">
        <v>122</v>
      </c>
      <c r="B27" s="4" t="s">
        <v>122</v>
      </c>
      <c r="C27" s="4" t="s">
        <v>125</v>
      </c>
      <c r="D27" s="2">
        <v>5000000</v>
      </c>
      <c r="E27" s="2">
        <v>5000000</v>
      </c>
      <c r="F27" s="2">
        <v>5000000</v>
      </c>
      <c r="H27" s="2">
        <v>5000000</v>
      </c>
      <c r="I27" s="2">
        <f t="shared" si="0"/>
        <v>5000000</v>
      </c>
    </row>
    <row r="28" spans="1:11" ht="45">
      <c r="A28" s="4" t="s">
        <v>122</v>
      </c>
      <c r="B28" s="4" t="s">
        <v>122</v>
      </c>
      <c r="C28" s="4" t="s">
        <v>151</v>
      </c>
      <c r="D28" s="2">
        <v>610000000</v>
      </c>
      <c r="E28" s="2">
        <v>810000000</v>
      </c>
      <c r="F28" s="2">
        <v>810000000</v>
      </c>
      <c r="H28" s="2">
        <v>600000000</v>
      </c>
      <c r="I28" s="2">
        <f t="shared" si="0"/>
        <v>600000000</v>
      </c>
      <c r="J28" s="4" t="s">
        <v>152</v>
      </c>
      <c r="K28" s="4" t="s">
        <v>174</v>
      </c>
    </row>
    <row r="29" spans="1:11" ht="30">
      <c r="A29" s="4" t="s">
        <v>126</v>
      </c>
      <c r="B29" s="4" t="s">
        <v>127</v>
      </c>
      <c r="C29" s="4" t="s">
        <v>128</v>
      </c>
      <c r="D29" s="2">
        <v>7000000</v>
      </c>
      <c r="E29" s="2">
        <v>7000000</v>
      </c>
      <c r="F29" s="2">
        <v>7000000</v>
      </c>
      <c r="H29" s="2">
        <v>7000000</v>
      </c>
      <c r="I29" s="2">
        <f t="shared" si="0"/>
        <v>7000000</v>
      </c>
    </row>
    <row r="30" spans="1:11" ht="30">
      <c r="A30" s="4" t="s">
        <v>67</v>
      </c>
      <c r="B30" s="4" t="s">
        <v>39</v>
      </c>
      <c r="C30" s="4" t="s">
        <v>40</v>
      </c>
      <c r="D30" s="2">
        <v>500000000</v>
      </c>
      <c r="E30" s="2">
        <v>500000000</v>
      </c>
      <c r="F30" s="2">
        <v>500000000</v>
      </c>
      <c r="G30" s="2">
        <v>25000000</v>
      </c>
      <c r="H30" s="2">
        <v>500000000</v>
      </c>
      <c r="I30" s="2">
        <f t="shared" si="0"/>
        <v>475000000</v>
      </c>
      <c r="J30" s="4" t="s">
        <v>41</v>
      </c>
    </row>
    <row r="31" spans="1:11" ht="30">
      <c r="A31" s="4" t="s">
        <v>67</v>
      </c>
      <c r="B31" s="4" t="s">
        <v>39</v>
      </c>
      <c r="C31" s="4" t="s">
        <v>42</v>
      </c>
      <c r="D31" s="2">
        <v>100000000</v>
      </c>
      <c r="E31" s="2">
        <v>100000000</v>
      </c>
      <c r="F31" s="2">
        <v>100000000</v>
      </c>
      <c r="G31" s="2">
        <v>25000000</v>
      </c>
      <c r="H31" s="2">
        <v>100000000</v>
      </c>
      <c r="I31" s="2">
        <f t="shared" si="0"/>
        <v>75000000</v>
      </c>
      <c r="J31" s="4" t="s">
        <v>43</v>
      </c>
    </row>
    <row r="32" spans="1:11" ht="180">
      <c r="A32" s="4" t="s">
        <v>67</v>
      </c>
      <c r="B32" s="4" t="s">
        <v>44</v>
      </c>
      <c r="C32" s="4" t="s">
        <v>45</v>
      </c>
      <c r="D32" s="2">
        <v>200000000</v>
      </c>
      <c r="E32" s="2">
        <v>200000000</v>
      </c>
      <c r="F32" s="2">
        <v>200000000</v>
      </c>
      <c r="G32" s="37">
        <v>48000000</v>
      </c>
      <c r="H32" s="37">
        <v>195000000</v>
      </c>
      <c r="I32" s="2">
        <f t="shared" si="0"/>
        <v>147000000</v>
      </c>
      <c r="J32" s="4" t="s">
        <v>46</v>
      </c>
    </row>
    <row r="33" spans="1:11" ht="30">
      <c r="A33" s="4" t="s">
        <v>67</v>
      </c>
      <c r="B33" s="4" t="s">
        <v>87</v>
      </c>
      <c r="C33" s="4" t="s">
        <v>88</v>
      </c>
      <c r="G33" s="37">
        <v>2000000</v>
      </c>
      <c r="H33" s="37">
        <v>5000000</v>
      </c>
      <c r="I33" s="2">
        <f t="shared" si="0"/>
        <v>3000000</v>
      </c>
    </row>
    <row r="34" spans="1:11" ht="30">
      <c r="A34" s="4" t="s">
        <v>68</v>
      </c>
      <c r="B34" s="4" t="s">
        <v>51</v>
      </c>
      <c r="C34" s="4" t="s">
        <v>48</v>
      </c>
      <c r="D34" s="2">
        <v>2402000</v>
      </c>
      <c r="E34" s="2">
        <v>1667000</v>
      </c>
      <c r="F34" s="2">
        <v>1667000</v>
      </c>
      <c r="H34" s="2">
        <v>1667000</v>
      </c>
      <c r="I34" s="2">
        <f t="shared" si="0"/>
        <v>1667000</v>
      </c>
      <c r="J34" s="4" t="s">
        <v>53</v>
      </c>
    </row>
    <row r="35" spans="1:11" ht="30">
      <c r="A35" s="4" t="s">
        <v>68</v>
      </c>
      <c r="B35" s="4" t="s">
        <v>74</v>
      </c>
      <c r="C35" s="4" t="s">
        <v>75</v>
      </c>
      <c r="D35" s="2">
        <v>3869000</v>
      </c>
      <c r="E35" s="2">
        <v>3869000</v>
      </c>
      <c r="F35" s="2">
        <v>3869000</v>
      </c>
      <c r="G35" s="2">
        <v>3869000</v>
      </c>
      <c r="H35" s="2">
        <v>3869000</v>
      </c>
      <c r="I35" s="2">
        <f t="shared" si="0"/>
        <v>0</v>
      </c>
    </row>
    <row r="36" spans="1:11" ht="30">
      <c r="A36" s="4" t="s">
        <v>68</v>
      </c>
      <c r="B36" s="4" t="s">
        <v>61</v>
      </c>
      <c r="C36" s="4" t="s">
        <v>62</v>
      </c>
      <c r="D36" s="2">
        <v>11500000000</v>
      </c>
      <c r="E36" s="2">
        <v>11487735000</v>
      </c>
      <c r="F36" s="2">
        <v>11487735000</v>
      </c>
      <c r="G36" s="2">
        <v>5379000000</v>
      </c>
      <c r="H36" s="2">
        <v>11487735000</v>
      </c>
      <c r="I36" s="2">
        <f t="shared" si="0"/>
        <v>6108735000</v>
      </c>
      <c r="J36" s="4" t="s">
        <v>63</v>
      </c>
      <c r="K36" s="4" t="s">
        <v>170</v>
      </c>
    </row>
    <row r="37" spans="1:11" ht="30">
      <c r="A37" s="4" t="s">
        <v>68</v>
      </c>
      <c r="B37" s="4" t="s">
        <v>61</v>
      </c>
      <c r="C37" s="4" t="s">
        <v>69</v>
      </c>
      <c r="D37" s="2">
        <v>9700000000</v>
      </c>
      <c r="E37" s="2">
        <v>9700000000</v>
      </c>
      <c r="I37" s="2">
        <f t="shared" si="0"/>
        <v>0</v>
      </c>
      <c r="J37" s="4" t="s">
        <v>70</v>
      </c>
      <c r="K37" s="4" t="s">
        <v>171</v>
      </c>
    </row>
    <row r="38" spans="1:11" ht="30">
      <c r="A38" s="4" t="s">
        <v>68</v>
      </c>
      <c r="B38" s="4" t="s">
        <v>61</v>
      </c>
      <c r="C38" s="4" t="s">
        <v>71</v>
      </c>
      <c r="D38" s="2">
        <v>300000000</v>
      </c>
      <c r="E38" s="2">
        <v>300000000</v>
      </c>
      <c r="F38" s="2">
        <v>300000000</v>
      </c>
      <c r="H38" s="2">
        <v>300000000</v>
      </c>
      <c r="I38" s="2">
        <f t="shared" si="0"/>
        <v>300000000</v>
      </c>
    </row>
    <row r="39" spans="1:11" ht="30">
      <c r="A39" s="4" t="s">
        <v>68</v>
      </c>
      <c r="B39" s="4" t="s">
        <v>50</v>
      </c>
      <c r="C39" s="4" t="s">
        <v>48</v>
      </c>
      <c r="D39" s="2">
        <v>855000</v>
      </c>
      <c r="E39" s="2">
        <v>855000</v>
      </c>
      <c r="F39" s="2">
        <v>855000</v>
      </c>
      <c r="H39" s="2">
        <v>855000</v>
      </c>
      <c r="I39" s="2">
        <f t="shared" si="0"/>
        <v>855000</v>
      </c>
      <c r="J39" s="4" t="s">
        <v>52</v>
      </c>
    </row>
    <row r="40" spans="1:11" ht="30">
      <c r="A40" s="4" t="s">
        <v>68</v>
      </c>
      <c r="B40" s="4" t="s">
        <v>72</v>
      </c>
      <c r="C40" s="4" t="s">
        <v>73</v>
      </c>
      <c r="D40" s="2">
        <v>3249000</v>
      </c>
      <c r="E40" s="2">
        <v>3249000</v>
      </c>
      <c r="F40" s="2">
        <v>3249000</v>
      </c>
      <c r="G40" s="2">
        <v>585000</v>
      </c>
      <c r="H40" s="2">
        <v>3249000</v>
      </c>
      <c r="I40" s="2">
        <f t="shared" si="0"/>
        <v>2664000</v>
      </c>
    </row>
    <row r="41" spans="1:11" ht="30">
      <c r="A41" s="4" t="s">
        <v>68</v>
      </c>
      <c r="B41" s="4" t="s">
        <v>54</v>
      </c>
      <c r="C41" s="4" t="s">
        <v>55</v>
      </c>
      <c r="D41" s="2">
        <v>66844000</v>
      </c>
      <c r="E41" s="7" t="s">
        <v>175</v>
      </c>
      <c r="F41" s="7"/>
      <c r="G41" s="7"/>
      <c r="H41" s="7"/>
      <c r="I41" s="2">
        <f t="shared" si="0"/>
        <v>0</v>
      </c>
      <c r="J41" s="4" t="s">
        <v>56</v>
      </c>
    </row>
    <row r="42" spans="1:11" ht="60">
      <c r="A42" s="4" t="s">
        <v>68</v>
      </c>
      <c r="B42" s="4" t="s">
        <v>54</v>
      </c>
      <c r="C42" s="4" t="s">
        <v>57</v>
      </c>
      <c r="D42" s="2">
        <v>207389000</v>
      </c>
      <c r="E42" s="2">
        <v>274233000</v>
      </c>
      <c r="F42" s="2">
        <v>274233000</v>
      </c>
      <c r="G42" s="2">
        <v>143899000</v>
      </c>
      <c r="H42" s="2">
        <v>274233000</v>
      </c>
      <c r="I42" s="2">
        <f t="shared" si="0"/>
        <v>130334000</v>
      </c>
      <c r="J42" s="4" t="s">
        <v>58</v>
      </c>
    </row>
    <row r="43" spans="1:11" ht="30">
      <c r="A43" s="4" t="s">
        <v>68</v>
      </c>
      <c r="B43" s="4" t="s">
        <v>47</v>
      </c>
      <c r="C43" s="4" t="s">
        <v>48</v>
      </c>
      <c r="D43" s="2">
        <v>300000</v>
      </c>
      <c r="E43" s="2">
        <v>300000</v>
      </c>
      <c r="F43" s="2">
        <v>300000</v>
      </c>
      <c r="H43" s="2">
        <v>300000</v>
      </c>
      <c r="I43" s="2">
        <f t="shared" si="0"/>
        <v>300000</v>
      </c>
      <c r="J43" s="4" t="s">
        <v>49</v>
      </c>
    </row>
    <row r="44" spans="1:11" ht="91.5" customHeight="1">
      <c r="A44" s="4" t="s">
        <v>271</v>
      </c>
      <c r="B44" s="4" t="s">
        <v>77</v>
      </c>
      <c r="C44" s="4" t="s">
        <v>78</v>
      </c>
      <c r="D44" s="2">
        <v>15000000000</v>
      </c>
      <c r="E44" s="2">
        <v>17000000000</v>
      </c>
      <c r="F44" s="2">
        <v>17000000000</v>
      </c>
      <c r="G44" s="38">
        <v>3850000000</v>
      </c>
      <c r="H44" s="2">
        <v>16000000000</v>
      </c>
      <c r="I44" s="2">
        <f t="shared" si="0"/>
        <v>12150000000</v>
      </c>
      <c r="J44" s="4" t="s">
        <v>79</v>
      </c>
      <c r="K44" s="4" t="s">
        <v>177</v>
      </c>
    </row>
    <row r="45" spans="1:11" ht="45">
      <c r="A45" s="4" t="s">
        <v>271</v>
      </c>
      <c r="B45" s="4" t="s">
        <v>77</v>
      </c>
      <c r="C45" s="4" t="s">
        <v>78</v>
      </c>
      <c r="D45" s="2">
        <v>2000000000</v>
      </c>
      <c r="E45" s="2" t="s">
        <v>175</v>
      </c>
      <c r="I45" s="2">
        <f t="shared" si="0"/>
        <v>0</v>
      </c>
      <c r="J45" s="4" t="s">
        <v>145</v>
      </c>
    </row>
    <row r="46" spans="1:11" ht="30">
      <c r="A46" s="4" t="s">
        <v>80</v>
      </c>
      <c r="B46" s="4" t="s">
        <v>81</v>
      </c>
      <c r="C46" s="4" t="s">
        <v>82</v>
      </c>
      <c r="D46" s="2">
        <v>3000000</v>
      </c>
      <c r="E46" s="2">
        <v>3000000</v>
      </c>
      <c r="F46" s="2">
        <v>3000000</v>
      </c>
      <c r="G46" s="2">
        <v>3000000</v>
      </c>
      <c r="H46" s="2">
        <v>3000000</v>
      </c>
      <c r="I46" s="2">
        <f t="shared" si="0"/>
        <v>0</v>
      </c>
    </row>
    <row r="47" spans="1:11">
      <c r="A47" s="4" t="s">
        <v>80</v>
      </c>
      <c r="B47" s="4" t="s">
        <v>83</v>
      </c>
      <c r="C47" s="4" t="s">
        <v>84</v>
      </c>
      <c r="D47" s="2">
        <v>78000000</v>
      </c>
      <c r="E47" s="2">
        <v>78000000</v>
      </c>
      <c r="F47" s="2">
        <v>78000000</v>
      </c>
      <c r="G47" s="2">
        <v>49875000</v>
      </c>
      <c r="H47" s="2">
        <v>78000000</v>
      </c>
      <c r="I47" s="2">
        <f t="shared" si="0"/>
        <v>28125000</v>
      </c>
    </row>
    <row r="48" spans="1:11" ht="105">
      <c r="A48" s="4" t="s">
        <v>80</v>
      </c>
      <c r="B48" s="4" t="s">
        <v>83</v>
      </c>
      <c r="C48" s="4" t="s">
        <v>264</v>
      </c>
      <c r="D48" s="2">
        <v>400000000</v>
      </c>
      <c r="E48" s="2">
        <v>150000000</v>
      </c>
      <c r="F48" s="2">
        <v>150000000</v>
      </c>
      <c r="H48" s="2">
        <v>360000000</v>
      </c>
      <c r="I48" s="2">
        <f t="shared" si="0"/>
        <v>360000000</v>
      </c>
      <c r="J48" s="4" t="s">
        <v>146</v>
      </c>
      <c r="K48" s="4" t="s">
        <v>173</v>
      </c>
    </row>
    <row r="49" spans="1:11">
      <c r="A49" s="4" t="s">
        <v>80</v>
      </c>
      <c r="B49" s="4" t="s">
        <v>85</v>
      </c>
      <c r="C49" s="4" t="s">
        <v>84</v>
      </c>
      <c r="D49" s="2">
        <v>348000000</v>
      </c>
      <c r="E49" s="2">
        <v>348000000</v>
      </c>
      <c r="F49" s="2">
        <v>348000000</v>
      </c>
      <c r="G49" s="2">
        <v>234000000</v>
      </c>
      <c r="H49" s="2">
        <v>348000000</v>
      </c>
      <c r="I49" s="2">
        <f t="shared" si="0"/>
        <v>114000000</v>
      </c>
    </row>
    <row r="50" spans="1:11">
      <c r="A50" s="4" t="s">
        <v>80</v>
      </c>
      <c r="B50" s="4" t="s">
        <v>85</v>
      </c>
      <c r="C50" s="4" t="s">
        <v>172</v>
      </c>
      <c r="E50" s="2">
        <v>50000000</v>
      </c>
      <c r="F50" s="2">
        <v>50000000</v>
      </c>
      <c r="H50" s="2">
        <v>50000000</v>
      </c>
      <c r="I50" s="2">
        <f t="shared" si="0"/>
        <v>50000000</v>
      </c>
    </row>
    <row r="51" spans="1:11" ht="30">
      <c r="A51" s="4" t="s">
        <v>86</v>
      </c>
      <c r="B51" s="4" t="s">
        <v>92</v>
      </c>
      <c r="C51" s="4" t="s">
        <v>48</v>
      </c>
      <c r="D51" s="2">
        <v>230000</v>
      </c>
      <c r="E51" s="2">
        <v>230000</v>
      </c>
      <c r="F51" s="2">
        <v>230000</v>
      </c>
      <c r="H51" s="2">
        <v>230000</v>
      </c>
      <c r="I51" s="2">
        <f t="shared" si="0"/>
        <v>230000</v>
      </c>
    </row>
    <row r="52" spans="1:11" ht="30">
      <c r="A52" s="4" t="s">
        <v>86</v>
      </c>
      <c r="B52" s="4" t="s">
        <v>91</v>
      </c>
      <c r="C52" s="4" t="s">
        <v>48</v>
      </c>
      <c r="D52" s="2">
        <v>1000000</v>
      </c>
      <c r="E52" s="2">
        <v>1000000</v>
      </c>
      <c r="F52" s="2">
        <v>1000000</v>
      </c>
      <c r="H52" s="2">
        <v>1000000</v>
      </c>
      <c r="I52" s="2">
        <f t="shared" si="0"/>
        <v>1000000</v>
      </c>
    </row>
    <row r="53" spans="1:11">
      <c r="A53" s="4" t="s">
        <v>86</v>
      </c>
      <c r="B53" s="4" t="s">
        <v>90</v>
      </c>
      <c r="C53" s="4" t="s">
        <v>48</v>
      </c>
      <c r="D53" s="2">
        <v>4000000</v>
      </c>
      <c r="E53" s="2">
        <v>4000000</v>
      </c>
      <c r="F53" s="2">
        <v>4000000</v>
      </c>
      <c r="H53" s="2">
        <v>10020000</v>
      </c>
      <c r="I53" s="2">
        <f t="shared" si="0"/>
        <v>10020000</v>
      </c>
    </row>
    <row r="54" spans="1:11">
      <c r="A54" s="4" t="s">
        <v>86</v>
      </c>
      <c r="B54" s="4" t="s">
        <v>93</v>
      </c>
      <c r="C54" s="4" t="s">
        <v>94</v>
      </c>
      <c r="D54" s="2">
        <v>10000000</v>
      </c>
      <c r="E54" s="2">
        <v>10000000</v>
      </c>
      <c r="F54" s="2">
        <v>10000000</v>
      </c>
      <c r="H54" s="2">
        <v>10000000</v>
      </c>
      <c r="I54" s="2">
        <f t="shared" si="0"/>
        <v>10000000</v>
      </c>
    </row>
    <row r="55" spans="1:11">
      <c r="A55" s="4" t="s">
        <v>86</v>
      </c>
      <c r="B55" s="4" t="s">
        <v>87</v>
      </c>
      <c r="C55" s="4" t="s">
        <v>88</v>
      </c>
      <c r="D55" s="2">
        <v>20000</v>
      </c>
      <c r="E55" s="2">
        <v>20000</v>
      </c>
      <c r="F55" s="2">
        <v>20000</v>
      </c>
      <c r="I55" s="2">
        <f t="shared" si="0"/>
        <v>0</v>
      </c>
      <c r="J55" s="4" t="s">
        <v>89</v>
      </c>
    </row>
    <row r="56" spans="1:11" ht="30">
      <c r="A56" s="4" t="s">
        <v>95</v>
      </c>
      <c r="B56" s="4" t="s">
        <v>96</v>
      </c>
      <c r="C56" s="4" t="s">
        <v>97</v>
      </c>
      <c r="D56" s="2">
        <v>50000000</v>
      </c>
      <c r="E56" s="2">
        <v>50000000</v>
      </c>
      <c r="F56" s="2">
        <v>50000000</v>
      </c>
      <c r="H56" s="2">
        <v>25000000</v>
      </c>
      <c r="I56" s="2">
        <f t="shared" si="0"/>
        <v>25000000</v>
      </c>
    </row>
    <row r="57" spans="1:11" ht="30">
      <c r="A57" s="4" t="s">
        <v>137</v>
      </c>
      <c r="B57" s="4" t="s">
        <v>137</v>
      </c>
      <c r="C57" s="4" t="s">
        <v>138</v>
      </c>
      <c r="D57" s="2">
        <v>1000000</v>
      </c>
      <c r="E57" s="2">
        <v>1000000</v>
      </c>
      <c r="F57" s="2">
        <v>1000000</v>
      </c>
      <c r="H57" s="2">
        <v>1000000</v>
      </c>
      <c r="I57" s="2">
        <f t="shared" si="0"/>
        <v>1000000</v>
      </c>
      <c r="J57" s="4" t="s">
        <v>139</v>
      </c>
    </row>
    <row r="58" spans="1:11" ht="60">
      <c r="A58" s="4" t="s">
        <v>129</v>
      </c>
      <c r="B58" s="4" t="s">
        <v>129</v>
      </c>
      <c r="C58" s="4" t="s">
        <v>130</v>
      </c>
      <c r="D58" s="2">
        <v>4000000</v>
      </c>
      <c r="E58" s="2">
        <v>15000000</v>
      </c>
      <c r="F58" s="2">
        <v>15000000</v>
      </c>
      <c r="H58" s="2">
        <v>15000000</v>
      </c>
      <c r="I58" s="2">
        <f t="shared" si="0"/>
        <v>15000000</v>
      </c>
    </row>
    <row r="59" spans="1:11" ht="105">
      <c r="A59" s="4" t="s">
        <v>131</v>
      </c>
      <c r="B59" s="4" t="s">
        <v>131</v>
      </c>
      <c r="C59" s="4" t="s">
        <v>48</v>
      </c>
      <c r="D59" s="2">
        <v>50000000</v>
      </c>
      <c r="E59" s="2">
        <v>40000000</v>
      </c>
      <c r="F59" s="2">
        <v>40000000</v>
      </c>
      <c r="G59" s="2">
        <v>10000000</v>
      </c>
      <c r="H59" s="2">
        <v>20000000</v>
      </c>
      <c r="I59" s="2">
        <f t="shared" si="0"/>
        <v>10000000</v>
      </c>
      <c r="K59" s="4" t="s">
        <v>169</v>
      </c>
    </row>
    <row r="60" spans="1:11" ht="30">
      <c r="A60" s="4" t="s">
        <v>131</v>
      </c>
      <c r="B60" s="4" t="s">
        <v>131</v>
      </c>
      <c r="C60" s="4" t="s">
        <v>88</v>
      </c>
      <c r="D60" s="2">
        <v>5000000</v>
      </c>
      <c r="E60" s="2">
        <v>5000000</v>
      </c>
      <c r="F60" s="2">
        <v>5000000</v>
      </c>
      <c r="G60" s="2">
        <v>1000000</v>
      </c>
      <c r="H60" s="2">
        <v>5000000</v>
      </c>
      <c r="I60" s="2">
        <f t="shared" si="0"/>
        <v>4000000</v>
      </c>
    </row>
    <row r="61" spans="1:11" ht="30">
      <c r="A61" s="4" t="s">
        <v>131</v>
      </c>
      <c r="B61" s="4" t="s">
        <v>131</v>
      </c>
      <c r="C61" s="4" t="s">
        <v>132</v>
      </c>
      <c r="D61" s="2">
        <v>750000000</v>
      </c>
      <c r="E61" s="2">
        <v>760000000</v>
      </c>
      <c r="F61" s="2">
        <v>760000000</v>
      </c>
      <c r="G61" s="2">
        <v>150000000</v>
      </c>
      <c r="H61" s="2">
        <v>780000000</v>
      </c>
      <c r="I61" s="2">
        <f t="shared" si="0"/>
        <v>630000000</v>
      </c>
    </row>
    <row r="62" spans="1:11" ht="30">
      <c r="A62" s="4" t="s">
        <v>140</v>
      </c>
      <c r="B62" s="4" t="s">
        <v>140</v>
      </c>
      <c r="C62" s="4" t="s">
        <v>48</v>
      </c>
      <c r="D62" s="2">
        <v>2000000</v>
      </c>
      <c r="E62" s="2">
        <v>2000000</v>
      </c>
      <c r="F62" s="2">
        <v>2000000</v>
      </c>
      <c r="H62" s="2">
        <v>2000000</v>
      </c>
      <c r="I62" s="2">
        <f t="shared" si="0"/>
        <v>2000000</v>
      </c>
    </row>
    <row r="63" spans="1:11" ht="30">
      <c r="A63" s="4" t="s">
        <v>133</v>
      </c>
      <c r="B63" s="4" t="s">
        <v>134</v>
      </c>
      <c r="C63" s="4" t="s">
        <v>135</v>
      </c>
      <c r="D63" s="2">
        <v>2000000</v>
      </c>
      <c r="E63" s="2">
        <v>2000000</v>
      </c>
      <c r="F63" s="2">
        <v>2000000</v>
      </c>
      <c r="G63" s="2">
        <v>2000000</v>
      </c>
      <c r="H63" s="2">
        <v>2000000</v>
      </c>
      <c r="I63" s="2">
        <f t="shared" si="0"/>
        <v>0</v>
      </c>
      <c r="J63" s="4" t="s">
        <v>136</v>
      </c>
    </row>
    <row r="64" spans="1:11">
      <c r="A64" s="4" t="s">
        <v>98</v>
      </c>
      <c r="B64" s="4" t="s">
        <v>99</v>
      </c>
      <c r="C64" s="4" t="s">
        <v>100</v>
      </c>
      <c r="D64" s="2">
        <v>30000000</v>
      </c>
      <c r="E64" s="2">
        <v>30000000</v>
      </c>
      <c r="F64" s="2">
        <v>30000000</v>
      </c>
      <c r="G64" s="2">
        <v>14600000</v>
      </c>
      <c r="H64" s="2">
        <v>30000000</v>
      </c>
      <c r="I64" s="2">
        <f t="shared" si="0"/>
        <v>15400000</v>
      </c>
    </row>
    <row r="65" spans="1:11" ht="60">
      <c r="A65" s="4" t="s">
        <v>98</v>
      </c>
      <c r="B65" s="4" t="s">
        <v>101</v>
      </c>
      <c r="C65" s="4" t="s">
        <v>102</v>
      </c>
      <c r="D65" s="2">
        <v>308000000</v>
      </c>
      <c r="E65" s="2">
        <v>921000000</v>
      </c>
      <c r="F65" s="2">
        <v>921000000</v>
      </c>
      <c r="H65" s="2">
        <v>2022000000</v>
      </c>
      <c r="I65" s="2">
        <f t="shared" si="0"/>
        <v>2022000000</v>
      </c>
      <c r="J65" s="4" t="s">
        <v>103</v>
      </c>
    </row>
    <row r="66" spans="1:11" ht="30">
      <c r="A66" s="4" t="s">
        <v>98</v>
      </c>
      <c r="B66" s="4" t="s">
        <v>104</v>
      </c>
      <c r="C66" s="4" t="s">
        <v>105</v>
      </c>
      <c r="D66" s="2">
        <v>32000000</v>
      </c>
      <c r="E66" s="2">
        <v>336000000</v>
      </c>
      <c r="F66" s="2">
        <v>336000000</v>
      </c>
      <c r="G66" s="2">
        <v>32000000</v>
      </c>
      <c r="H66" s="2">
        <v>118000000</v>
      </c>
      <c r="I66" s="2">
        <f t="shared" si="0"/>
        <v>86000000</v>
      </c>
      <c r="J66" s="4" t="s">
        <v>106</v>
      </c>
    </row>
    <row r="67" spans="1:11" ht="30">
      <c r="A67" s="4" t="s">
        <v>98</v>
      </c>
      <c r="B67" s="4" t="s">
        <v>107</v>
      </c>
      <c r="C67" s="4" t="s">
        <v>108</v>
      </c>
      <c r="D67" s="2">
        <v>6200000000</v>
      </c>
      <c r="E67" s="2">
        <v>10783000000</v>
      </c>
      <c r="F67" s="2">
        <v>10783000000</v>
      </c>
      <c r="G67" s="38">
        <v>5400000000</v>
      </c>
      <c r="H67" s="2">
        <v>10900000000</v>
      </c>
      <c r="I67" s="2">
        <f t="shared" ref="I67:I74" si="1">SUM(H67-G67)</f>
        <v>5500000000</v>
      </c>
      <c r="J67" s="4" t="s">
        <v>109</v>
      </c>
      <c r="K67" s="4" t="s">
        <v>176</v>
      </c>
    </row>
    <row r="68" spans="1:11" ht="45">
      <c r="A68" s="4" t="s">
        <v>98</v>
      </c>
      <c r="B68" s="4" t="s">
        <v>107</v>
      </c>
      <c r="C68" s="4" t="s">
        <v>108</v>
      </c>
      <c r="D68" s="2">
        <v>5500000000</v>
      </c>
      <c r="E68" s="7" t="s">
        <v>175</v>
      </c>
      <c r="F68" s="7"/>
      <c r="G68" s="7"/>
      <c r="H68" s="7"/>
      <c r="I68" s="2">
        <f t="shared" si="1"/>
        <v>0</v>
      </c>
      <c r="J68" s="4" t="s">
        <v>147</v>
      </c>
    </row>
    <row r="69" spans="1:11">
      <c r="A69" s="4" t="s">
        <v>110</v>
      </c>
      <c r="B69" s="4" t="s">
        <v>114</v>
      </c>
      <c r="C69" s="4" t="s">
        <v>115</v>
      </c>
      <c r="D69" s="2">
        <v>207000000</v>
      </c>
      <c r="E69" s="2">
        <v>207000000</v>
      </c>
      <c r="F69" s="2">
        <v>207000000</v>
      </c>
      <c r="G69" s="2">
        <v>207000000</v>
      </c>
      <c r="H69" s="2">
        <v>207000000</v>
      </c>
      <c r="I69" s="2">
        <f t="shared" si="1"/>
        <v>0</v>
      </c>
    </row>
    <row r="70" spans="1:11">
      <c r="A70" s="4" t="s">
        <v>110</v>
      </c>
      <c r="B70" s="4" t="s">
        <v>114</v>
      </c>
      <c r="C70" s="4" t="s">
        <v>116</v>
      </c>
      <c r="D70" s="2">
        <v>531000</v>
      </c>
      <c r="E70" s="2">
        <v>500000</v>
      </c>
      <c r="F70" s="2">
        <v>500000</v>
      </c>
      <c r="G70" s="2">
        <v>531000</v>
      </c>
      <c r="H70" s="2">
        <v>531000</v>
      </c>
      <c r="I70" s="2">
        <f t="shared" si="1"/>
        <v>0</v>
      </c>
    </row>
    <row r="71" spans="1:11">
      <c r="A71" s="4" t="s">
        <v>110</v>
      </c>
      <c r="B71" s="4" t="s">
        <v>114</v>
      </c>
      <c r="C71" s="4" t="s">
        <v>117</v>
      </c>
      <c r="D71" s="2">
        <v>1100000</v>
      </c>
      <c r="E71" s="2">
        <v>1100000</v>
      </c>
      <c r="F71" s="2">
        <v>1100000</v>
      </c>
      <c r="G71" s="2">
        <v>1100000</v>
      </c>
      <c r="H71" s="2">
        <v>1100000</v>
      </c>
      <c r="I71" s="2">
        <f t="shared" si="1"/>
        <v>0</v>
      </c>
    </row>
    <row r="72" spans="1:11">
      <c r="A72" s="4" t="s">
        <v>110</v>
      </c>
      <c r="B72" s="4" t="s">
        <v>111</v>
      </c>
      <c r="C72" s="4" t="s">
        <v>112</v>
      </c>
      <c r="D72" s="2">
        <v>21000000</v>
      </c>
      <c r="E72" s="2">
        <v>21000000</v>
      </c>
      <c r="F72" s="2">
        <v>21000000</v>
      </c>
      <c r="G72" s="2">
        <v>21000000</v>
      </c>
      <c r="H72" s="2">
        <v>21000000</v>
      </c>
      <c r="I72" s="2">
        <f t="shared" si="1"/>
        <v>0</v>
      </c>
    </row>
    <row r="73" spans="1:11">
      <c r="A73" s="4" t="s">
        <v>110</v>
      </c>
      <c r="B73" s="4" t="s">
        <v>111</v>
      </c>
      <c r="C73" s="4" t="s">
        <v>113</v>
      </c>
      <c r="D73" s="2">
        <v>6000000</v>
      </c>
      <c r="E73" s="2">
        <v>6000000</v>
      </c>
      <c r="F73" s="2">
        <v>6000000</v>
      </c>
      <c r="G73" s="2">
        <v>6000000</v>
      </c>
      <c r="H73" s="2">
        <v>6000000</v>
      </c>
      <c r="I73" s="2">
        <f t="shared" si="1"/>
        <v>0</v>
      </c>
    </row>
    <row r="74" spans="1:11">
      <c r="D74" s="1">
        <f>SUM(D2:D73)</f>
        <v>60408669000</v>
      </c>
      <c r="E74" s="1">
        <f>SUM(E2:E73)</f>
        <v>60394418000</v>
      </c>
      <c r="F74" s="1">
        <f>SUM(F2:F73)</f>
        <v>50694418000</v>
      </c>
      <c r="G74" s="1">
        <f>SUM(G2:G73)</f>
        <v>16992694000</v>
      </c>
      <c r="H74" s="1">
        <f>SUM(H2:H73)</f>
        <v>50669484000</v>
      </c>
      <c r="I74" s="2">
        <f t="shared" si="1"/>
        <v>33676790000</v>
      </c>
    </row>
    <row r="75" spans="1:11">
      <c r="E75" s="6"/>
      <c r="F75" s="6"/>
      <c r="G75" s="6"/>
      <c r="H75" s="6"/>
      <c r="I75" s="6"/>
    </row>
    <row r="76" spans="1:11">
      <c r="E76" s="6"/>
      <c r="F76" s="6"/>
      <c r="G76" s="6"/>
      <c r="H76" s="6"/>
      <c r="I76" s="6"/>
    </row>
    <row r="77" spans="1:11">
      <c r="E77" s="6"/>
      <c r="F77" s="6"/>
      <c r="G77" s="6"/>
      <c r="H77" s="6"/>
      <c r="I77" s="6"/>
    </row>
    <row r="78" spans="1:11">
      <c r="E78" s="6"/>
      <c r="F78" s="6"/>
      <c r="G78" s="6"/>
      <c r="H78" s="6"/>
      <c r="I78" s="6"/>
    </row>
    <row r="81" spans="7:7">
      <c r="G81" s="1">
        <v>50669484000</v>
      </c>
    </row>
    <row r="82" spans="7:7">
      <c r="G82" s="2">
        <v>16992694000</v>
      </c>
    </row>
    <row r="84" spans="7:7">
      <c r="G84" s="2">
        <f>SUM(G81-G82)</f>
        <v>33676790000</v>
      </c>
    </row>
  </sheetData>
  <autoFilter ref="A1:K74">
    <filterColumn colId="0"/>
    <filterColumn colId="5"/>
    <filterColumn colId="6"/>
    <filterColumn colId="7"/>
    <filterColumn colId="8"/>
    <sortState ref="A2:J74">
      <sortCondition ref="A1:A74"/>
    </sortState>
  </autoFilter>
  <sortState ref="A2:G71">
    <sortCondition ref="A2:A71"/>
  </sortState>
  <printOptions gridLines="1"/>
  <pageMargins left="0.7" right="0.7" top="1" bottom="1" header="0.3" footer="0.3"/>
  <pageSetup paperSize="5" scale="62" fitToHeight="8" orientation="landscape" r:id="rId1"/>
  <headerFooter>
    <oddHeader xml:space="preserve">&amp;C&amp;"-,Bold"&amp;16&amp;G   &amp;20Taxpayers for Common Sense&amp;"-,Regular"&amp;11      January 8, 2012 </oddHeader>
    <oddFooter xml:space="preserve">&amp;C&amp;G      www.taxpayer.net         </oddFooter>
  </headerFooter>
  <legacyDrawingHF r:id="rId2"/>
</worksheet>
</file>

<file path=xl/worksheets/sheet2.xml><?xml version="1.0" encoding="utf-8"?>
<worksheet xmlns="http://schemas.openxmlformats.org/spreadsheetml/2006/main" xmlns:r="http://schemas.openxmlformats.org/officeDocument/2006/relationships">
  <dimension ref="B1:M262"/>
  <sheetViews>
    <sheetView zoomScale="70" zoomScaleNormal="70" workbookViewId="0">
      <pane ySplit="1" topLeftCell="A2" activePane="bottomLeft" state="frozen"/>
      <selection pane="bottomLeft" activeCell="E17" sqref="E17"/>
    </sheetView>
  </sheetViews>
  <sheetFormatPr defaultRowHeight="15"/>
  <cols>
    <col min="1" max="1" width="2.5703125" style="4" customWidth="1"/>
    <col min="2" max="2" width="16.140625" style="4" customWidth="1"/>
    <col min="3" max="3" width="21" style="4" customWidth="1"/>
    <col min="4" max="4" width="20.7109375" style="4" customWidth="1"/>
    <col min="5" max="5" width="18.42578125" style="7" customWidth="1"/>
    <col min="6" max="9" width="19.28515625" style="7" customWidth="1"/>
    <col min="10" max="10" width="45" style="4" customWidth="1"/>
    <col min="11" max="11" width="44.28515625" style="4" customWidth="1"/>
    <col min="12" max="12" width="32.85546875" style="4" customWidth="1"/>
    <col min="13" max="13" width="31.140625" style="4" customWidth="1"/>
    <col min="14" max="16384" width="9.140625" style="4"/>
  </cols>
  <sheetData>
    <row r="1" spans="2:13" s="3" customFormat="1" ht="30">
      <c r="B1" s="3" t="s">
        <v>10</v>
      </c>
      <c r="C1" s="3" t="s">
        <v>9</v>
      </c>
      <c r="D1" s="3" t="s">
        <v>8</v>
      </c>
      <c r="E1" s="18" t="s">
        <v>59</v>
      </c>
      <c r="F1" s="18" t="s">
        <v>237</v>
      </c>
      <c r="G1" s="18" t="s">
        <v>235</v>
      </c>
      <c r="H1" s="18" t="s">
        <v>232</v>
      </c>
      <c r="I1" s="18" t="s">
        <v>236</v>
      </c>
      <c r="J1" s="3" t="s">
        <v>153</v>
      </c>
      <c r="K1" s="3" t="s">
        <v>154</v>
      </c>
      <c r="L1" s="3" t="s">
        <v>230</v>
      </c>
      <c r="M1" s="3" t="s">
        <v>250</v>
      </c>
    </row>
    <row r="2" spans="2:13" ht="60">
      <c r="B2" s="9" t="s">
        <v>64</v>
      </c>
      <c r="C2" s="10" t="s">
        <v>0</v>
      </c>
      <c r="D2" s="10" t="s">
        <v>1</v>
      </c>
      <c r="E2" s="11">
        <v>15000000</v>
      </c>
      <c r="F2" s="11">
        <v>15000000</v>
      </c>
      <c r="G2" s="11">
        <v>15000000</v>
      </c>
      <c r="H2" s="11"/>
      <c r="I2" s="11">
        <v>15000000</v>
      </c>
      <c r="J2" s="10" t="s">
        <v>2</v>
      </c>
      <c r="K2" s="10" t="s">
        <v>157</v>
      </c>
      <c r="L2" s="10"/>
      <c r="M2" s="12"/>
    </row>
    <row r="3" spans="2:13">
      <c r="B3" s="13"/>
      <c r="C3" s="14"/>
      <c r="D3" s="14"/>
      <c r="E3" s="19" t="s">
        <v>175</v>
      </c>
      <c r="F3" s="19">
        <v>10090000</v>
      </c>
      <c r="G3" s="19">
        <v>10090000</v>
      </c>
      <c r="H3" s="19"/>
      <c r="I3" s="19"/>
      <c r="J3" s="14"/>
      <c r="K3" s="14" t="s">
        <v>178</v>
      </c>
      <c r="L3" s="14"/>
      <c r="M3" s="15"/>
    </row>
    <row r="4" spans="2:13">
      <c r="B4" s="16"/>
      <c r="C4" s="17"/>
      <c r="D4" s="17"/>
      <c r="E4" s="22">
        <f>SUM(E2:E3)</f>
        <v>15000000</v>
      </c>
      <c r="F4" s="22">
        <f>SUM(F2:F3)</f>
        <v>25090000</v>
      </c>
      <c r="G4" s="22">
        <f>SUM(G2:G3)</f>
        <v>25090000</v>
      </c>
      <c r="H4" s="22"/>
      <c r="I4" s="22">
        <f>SUM(I2:I3)</f>
        <v>15000000</v>
      </c>
      <c r="J4" s="17"/>
      <c r="K4" s="17"/>
      <c r="L4" s="17"/>
      <c r="M4" s="23"/>
    </row>
    <row r="6" spans="2:13" ht="45">
      <c r="B6" s="9" t="s">
        <v>64</v>
      </c>
      <c r="C6" s="10" t="s">
        <v>0</v>
      </c>
      <c r="D6" s="10" t="s">
        <v>3</v>
      </c>
      <c r="E6" s="11">
        <v>23000000</v>
      </c>
      <c r="F6" s="11" t="s">
        <v>175</v>
      </c>
      <c r="G6" s="11"/>
      <c r="H6" s="11"/>
      <c r="I6" s="11"/>
      <c r="J6" s="10" t="s">
        <v>4</v>
      </c>
      <c r="K6" s="10" t="s">
        <v>194</v>
      </c>
      <c r="L6" s="10"/>
      <c r="M6" s="12"/>
    </row>
    <row r="7" spans="2:13" ht="90">
      <c r="B7" s="13" t="s">
        <v>64</v>
      </c>
      <c r="C7" s="14" t="s">
        <v>0</v>
      </c>
      <c r="D7" s="14" t="s">
        <v>1</v>
      </c>
      <c r="E7" s="19" t="s">
        <v>175</v>
      </c>
      <c r="F7" s="19">
        <v>49010000</v>
      </c>
      <c r="G7" s="19">
        <v>49010000</v>
      </c>
      <c r="H7" s="19"/>
      <c r="I7" s="19">
        <v>23000000</v>
      </c>
      <c r="J7" s="14"/>
      <c r="K7" s="42" t="s">
        <v>179</v>
      </c>
      <c r="L7" s="42"/>
      <c r="M7" s="15"/>
    </row>
    <row r="8" spans="2:13">
      <c r="B8" s="13"/>
      <c r="C8" s="14"/>
      <c r="D8" s="14"/>
      <c r="E8" s="19" t="s">
        <v>175</v>
      </c>
      <c r="F8" s="19">
        <v>9845000</v>
      </c>
      <c r="G8" s="19">
        <v>9845000</v>
      </c>
      <c r="H8" s="19"/>
      <c r="I8" s="19"/>
      <c r="J8" s="14"/>
      <c r="K8" s="42" t="s">
        <v>178</v>
      </c>
      <c r="L8" s="42"/>
      <c r="M8" s="15"/>
    </row>
    <row r="9" spans="2:13" ht="15" customHeight="1">
      <c r="B9" s="16"/>
      <c r="C9" s="17"/>
      <c r="D9" s="17"/>
      <c r="E9" s="22">
        <f>SUM(E6:E8)</f>
        <v>23000000</v>
      </c>
      <c r="F9" s="22">
        <f>SUM(F7:F8)</f>
        <v>58855000</v>
      </c>
      <c r="G9" s="22">
        <f>SUM(G7:G8)</f>
        <v>58855000</v>
      </c>
      <c r="H9" s="22"/>
      <c r="I9" s="22">
        <f>SUM(I7:I8)</f>
        <v>23000000</v>
      </c>
      <c r="J9" s="17"/>
      <c r="K9" s="43"/>
      <c r="L9" s="43"/>
      <c r="M9" s="23"/>
    </row>
    <row r="10" spans="2:13" ht="10.5" customHeight="1">
      <c r="K10" s="5"/>
      <c r="L10" s="5"/>
    </row>
    <row r="11" spans="2:13" ht="180">
      <c r="B11" s="24" t="s">
        <v>64</v>
      </c>
      <c r="C11" s="25" t="s">
        <v>11</v>
      </c>
      <c r="D11" s="25" t="s">
        <v>12</v>
      </c>
      <c r="E11" s="26">
        <v>6000000</v>
      </c>
      <c r="F11" s="26">
        <v>15000000</v>
      </c>
      <c r="G11" s="26">
        <v>15000000</v>
      </c>
      <c r="H11" s="26">
        <v>6000000</v>
      </c>
      <c r="I11" s="26">
        <v>6000000</v>
      </c>
      <c r="J11" s="25" t="s">
        <v>13</v>
      </c>
      <c r="K11" s="25" t="s">
        <v>184</v>
      </c>
      <c r="L11" s="25" t="s">
        <v>231</v>
      </c>
      <c r="M11" s="27"/>
    </row>
    <row r="13" spans="2:13" s="14" customFormat="1" ht="60">
      <c r="B13" s="24" t="s">
        <v>64</v>
      </c>
      <c r="C13" s="25" t="s">
        <v>14</v>
      </c>
      <c r="D13" s="25" t="s">
        <v>15</v>
      </c>
      <c r="E13" s="26">
        <v>4400000</v>
      </c>
      <c r="F13" s="26">
        <v>4400000</v>
      </c>
      <c r="G13" s="26">
        <v>4400000</v>
      </c>
      <c r="H13" s="26"/>
      <c r="I13" s="26">
        <v>4400000</v>
      </c>
      <c r="J13" s="25" t="s">
        <v>16</v>
      </c>
      <c r="K13" s="25" t="s">
        <v>185</v>
      </c>
      <c r="L13" s="25"/>
      <c r="M13" s="27"/>
    </row>
    <row r="16" spans="2:13" ht="105">
      <c r="B16" s="9" t="s">
        <v>64</v>
      </c>
      <c r="C16" s="10" t="s">
        <v>5</v>
      </c>
      <c r="D16" s="10" t="s">
        <v>6</v>
      </c>
      <c r="E16" s="11">
        <v>30000000</v>
      </c>
      <c r="F16" s="11" t="s">
        <v>175</v>
      </c>
      <c r="G16" s="11"/>
      <c r="H16" s="11"/>
      <c r="I16" s="11"/>
      <c r="J16" s="10" t="s">
        <v>7</v>
      </c>
      <c r="K16" s="10" t="s">
        <v>181</v>
      </c>
      <c r="L16" s="10"/>
      <c r="M16" s="12"/>
    </row>
    <row r="17" spans="2:13" ht="41.25" customHeight="1">
      <c r="B17" s="13"/>
      <c r="C17" s="14"/>
      <c r="D17" s="14"/>
      <c r="E17" s="19">
        <v>150000000</v>
      </c>
      <c r="F17" s="19" t="s">
        <v>175</v>
      </c>
      <c r="G17" s="19"/>
      <c r="H17" s="19"/>
      <c r="I17" s="19"/>
      <c r="J17" s="14" t="s">
        <v>141</v>
      </c>
      <c r="K17" s="14"/>
      <c r="L17" s="14"/>
      <c r="M17" s="15"/>
    </row>
    <row r="18" spans="2:13" ht="48" customHeight="1">
      <c r="B18" s="13" t="s">
        <v>64</v>
      </c>
      <c r="C18" s="14" t="s">
        <v>5</v>
      </c>
      <c r="D18" s="14" t="s">
        <v>180</v>
      </c>
      <c r="E18" s="19" t="s">
        <v>175</v>
      </c>
      <c r="F18" s="19">
        <v>77085000</v>
      </c>
      <c r="G18" s="19">
        <v>77085000</v>
      </c>
      <c r="H18" s="19"/>
      <c r="I18" s="19">
        <v>180000000</v>
      </c>
      <c r="J18" s="14"/>
      <c r="K18" s="14" t="s">
        <v>183</v>
      </c>
      <c r="L18" s="14"/>
      <c r="M18" s="15"/>
    </row>
    <row r="19" spans="2:13" ht="120.75" customHeight="1">
      <c r="B19" s="13"/>
      <c r="C19" s="14"/>
      <c r="D19" s="14"/>
      <c r="E19" s="19" t="s">
        <v>175</v>
      </c>
      <c r="F19" s="19">
        <v>47970000</v>
      </c>
      <c r="G19" s="19">
        <v>47970000</v>
      </c>
      <c r="H19" s="19"/>
      <c r="I19" s="19"/>
      <c r="J19" s="14"/>
      <c r="K19" s="44" t="s">
        <v>182</v>
      </c>
      <c r="L19" s="44"/>
      <c r="M19" s="15"/>
    </row>
    <row r="20" spans="2:13" ht="48.75" customHeight="1">
      <c r="B20" s="16"/>
      <c r="C20" s="17"/>
      <c r="D20" s="17"/>
      <c r="E20" s="22">
        <f>SUM(E16:E19)</f>
        <v>180000000</v>
      </c>
      <c r="F20" s="22">
        <f>SUM(F16:F19)</f>
        <v>125055000</v>
      </c>
      <c r="G20" s="22">
        <f>SUM(G16:G19)</f>
        <v>125055000</v>
      </c>
      <c r="H20" s="22"/>
      <c r="I20" s="22">
        <f>SUM(I16:I19)</f>
        <v>180000000</v>
      </c>
      <c r="J20" s="17"/>
      <c r="K20" s="45"/>
      <c r="L20" s="45"/>
      <c r="M20" s="23"/>
    </row>
    <row r="21" spans="2:13" ht="43.5" customHeight="1">
      <c r="K21" s="8"/>
      <c r="L21" s="8"/>
    </row>
    <row r="22" spans="2:13" ht="60">
      <c r="B22" s="9" t="s">
        <v>65</v>
      </c>
      <c r="C22" s="10" t="s">
        <v>17</v>
      </c>
      <c r="D22" s="10" t="s">
        <v>18</v>
      </c>
      <c r="E22" s="11">
        <v>20000000</v>
      </c>
      <c r="F22" s="11">
        <v>56800000</v>
      </c>
      <c r="G22" s="11">
        <v>56800000</v>
      </c>
      <c r="H22" s="11"/>
      <c r="I22" s="11">
        <v>50000000</v>
      </c>
      <c r="J22" s="10" t="s">
        <v>188</v>
      </c>
      <c r="K22" s="10" t="s">
        <v>192</v>
      </c>
      <c r="L22" s="10"/>
      <c r="M22" s="12"/>
    </row>
    <row r="23" spans="2:13" ht="90">
      <c r="B23" s="13"/>
      <c r="C23" s="14"/>
      <c r="D23" s="14"/>
      <c r="E23" s="19"/>
      <c r="F23" s="19"/>
      <c r="G23" s="19"/>
      <c r="H23" s="19"/>
      <c r="I23" s="19">
        <v>50000000</v>
      </c>
      <c r="J23" s="14"/>
      <c r="K23" s="14"/>
      <c r="L23" s="14"/>
      <c r="M23" s="15" t="s">
        <v>255</v>
      </c>
    </row>
    <row r="24" spans="2:13" ht="45">
      <c r="B24" s="13"/>
      <c r="C24" s="14"/>
      <c r="D24" s="14"/>
      <c r="E24" s="19"/>
      <c r="F24" s="19"/>
      <c r="G24" s="19"/>
      <c r="H24" s="19"/>
      <c r="I24" s="19">
        <v>3000000</v>
      </c>
      <c r="J24" s="14"/>
      <c r="K24" s="14"/>
      <c r="L24" s="14"/>
      <c r="M24" s="15" t="s">
        <v>254</v>
      </c>
    </row>
    <row r="25" spans="2:13" ht="45">
      <c r="B25" s="13"/>
      <c r="C25" s="14"/>
      <c r="D25" s="14"/>
      <c r="E25" s="19" t="s">
        <v>175</v>
      </c>
      <c r="F25" s="19">
        <v>150000000</v>
      </c>
      <c r="G25" s="19"/>
      <c r="H25" s="19"/>
      <c r="I25" s="19">
        <v>5000000</v>
      </c>
      <c r="J25" s="14"/>
      <c r="K25" s="14" t="s">
        <v>193</v>
      </c>
      <c r="L25" s="14"/>
      <c r="M25" s="15" t="s">
        <v>252</v>
      </c>
    </row>
    <row r="26" spans="2:13" ht="60">
      <c r="B26" s="13"/>
      <c r="C26" s="14"/>
      <c r="D26" s="14"/>
      <c r="E26" s="19">
        <v>13000000</v>
      </c>
      <c r="F26" s="19">
        <v>6200000</v>
      </c>
      <c r="G26" s="19">
        <v>6200000</v>
      </c>
      <c r="H26" s="19"/>
      <c r="I26" s="19">
        <v>7000000</v>
      </c>
      <c r="J26" s="14" t="s">
        <v>187</v>
      </c>
      <c r="K26" s="14" t="s">
        <v>189</v>
      </c>
      <c r="L26" s="14"/>
      <c r="M26" s="15"/>
    </row>
    <row r="27" spans="2:13" ht="90">
      <c r="B27" s="13"/>
      <c r="C27" s="14"/>
      <c r="D27" s="14"/>
      <c r="E27" s="19" t="s">
        <v>175</v>
      </c>
      <c r="F27" s="19">
        <v>10000000</v>
      </c>
      <c r="G27" s="19">
        <v>10000000</v>
      </c>
      <c r="H27" s="19"/>
      <c r="I27" s="19">
        <v>25000000</v>
      </c>
      <c r="J27" s="14"/>
      <c r="K27" s="14" t="s">
        <v>190</v>
      </c>
      <c r="L27" s="14"/>
      <c r="M27" s="15" t="s">
        <v>253</v>
      </c>
    </row>
    <row r="28" spans="2:13" ht="45">
      <c r="B28" s="13"/>
      <c r="C28" s="14"/>
      <c r="D28" s="14"/>
      <c r="E28" s="19">
        <v>360000000</v>
      </c>
      <c r="F28" s="19">
        <v>150000000</v>
      </c>
      <c r="G28" s="19">
        <v>150000000</v>
      </c>
      <c r="H28" s="19"/>
      <c r="I28" s="19">
        <v>150000000</v>
      </c>
      <c r="J28" s="14" t="s">
        <v>142</v>
      </c>
      <c r="K28" s="14" t="s">
        <v>191</v>
      </c>
      <c r="L28" s="14"/>
      <c r="M28" s="15" t="s">
        <v>251</v>
      </c>
    </row>
    <row r="29" spans="2:13">
      <c r="B29" s="16"/>
      <c r="C29" s="17"/>
      <c r="D29" s="17"/>
      <c r="E29" s="22">
        <f>SUM(E22:E28)</f>
        <v>393000000</v>
      </c>
      <c r="F29" s="22">
        <f>SUM(F22:F28)</f>
        <v>373000000</v>
      </c>
      <c r="G29" s="22"/>
      <c r="H29" s="22"/>
      <c r="I29" s="22">
        <f>SUM(I22:I28)</f>
        <v>290000000</v>
      </c>
      <c r="J29" s="17"/>
      <c r="K29" s="17" t="s">
        <v>186</v>
      </c>
      <c r="L29" s="17"/>
      <c r="M29" s="23"/>
    </row>
    <row r="30" spans="2:13">
      <c r="E30" s="18"/>
      <c r="F30" s="18"/>
      <c r="G30" s="18"/>
      <c r="H30" s="18"/>
      <c r="I30" s="18"/>
    </row>
    <row r="31" spans="2:13">
      <c r="E31" s="18"/>
      <c r="F31" s="18"/>
      <c r="G31" s="18"/>
      <c r="H31" s="18"/>
      <c r="I31" s="18"/>
    </row>
    <row r="32" spans="2:13" ht="45">
      <c r="B32" s="9" t="s">
        <v>65</v>
      </c>
      <c r="C32" s="10" t="s">
        <v>17</v>
      </c>
      <c r="D32" s="10" t="s">
        <v>143</v>
      </c>
      <c r="E32" s="11">
        <v>100000000</v>
      </c>
      <c r="F32" s="11" t="s">
        <v>175</v>
      </c>
      <c r="G32" s="11"/>
      <c r="H32" s="11"/>
      <c r="I32" s="11" t="s">
        <v>175</v>
      </c>
      <c r="J32" s="10" t="s">
        <v>144</v>
      </c>
      <c r="K32" s="10"/>
      <c r="L32" s="10"/>
      <c r="M32" s="12"/>
    </row>
    <row r="33" spans="2:13" ht="30">
      <c r="B33" s="13"/>
      <c r="C33" s="14"/>
      <c r="D33" s="14"/>
      <c r="E33" s="19"/>
      <c r="F33" s="19" t="s">
        <v>175</v>
      </c>
      <c r="G33" s="19"/>
      <c r="H33" s="19"/>
      <c r="I33" s="19">
        <v>13000000</v>
      </c>
      <c r="J33" s="14"/>
      <c r="K33" s="14"/>
      <c r="L33" s="14"/>
      <c r="M33" s="15" t="s">
        <v>256</v>
      </c>
    </row>
    <row r="34" spans="2:13" ht="30">
      <c r="B34" s="13"/>
      <c r="C34" s="14"/>
      <c r="D34" s="14"/>
      <c r="E34" s="19"/>
      <c r="F34" s="19" t="s">
        <v>175</v>
      </c>
      <c r="G34" s="19"/>
      <c r="H34" s="19"/>
      <c r="I34" s="19">
        <v>111000000</v>
      </c>
      <c r="J34" s="14"/>
      <c r="K34" s="14"/>
      <c r="L34" s="14"/>
      <c r="M34" s="15" t="s">
        <v>257</v>
      </c>
    </row>
    <row r="35" spans="2:13" ht="60">
      <c r="B35" s="13"/>
      <c r="C35" s="14"/>
      <c r="D35" s="14"/>
      <c r="E35" s="19" t="s">
        <v>175</v>
      </c>
      <c r="F35" s="19">
        <v>47000000</v>
      </c>
      <c r="G35" s="19">
        <v>47000000</v>
      </c>
      <c r="H35" s="19"/>
      <c r="I35" s="19" t="s">
        <v>175</v>
      </c>
      <c r="J35" s="14"/>
      <c r="K35" s="14" t="s">
        <v>195</v>
      </c>
      <c r="L35" s="14"/>
      <c r="M35" s="15"/>
    </row>
    <row r="36" spans="2:13" ht="30">
      <c r="B36" s="13"/>
      <c r="C36" s="14"/>
      <c r="D36" s="14"/>
      <c r="E36" s="19" t="s">
        <v>175</v>
      </c>
      <c r="F36" s="19">
        <v>9000000</v>
      </c>
      <c r="G36" s="19">
        <v>9000000</v>
      </c>
      <c r="I36" s="19">
        <v>9000000</v>
      </c>
      <c r="J36" s="14"/>
      <c r="K36" s="14" t="s">
        <v>196</v>
      </c>
      <c r="L36" s="14"/>
      <c r="M36" s="15"/>
    </row>
    <row r="37" spans="2:13" ht="30">
      <c r="B37" s="13"/>
      <c r="C37" s="14"/>
      <c r="D37" s="14"/>
      <c r="E37" s="19" t="s">
        <v>175</v>
      </c>
      <c r="F37" s="19">
        <v>44500000</v>
      </c>
      <c r="G37" s="19">
        <v>44500000</v>
      </c>
      <c r="H37" s="19"/>
      <c r="I37" s="19">
        <v>44500000</v>
      </c>
      <c r="J37" s="14"/>
      <c r="K37" s="14" t="s">
        <v>198</v>
      </c>
      <c r="L37" s="14"/>
      <c r="M37" s="15"/>
    </row>
    <row r="38" spans="2:13" ht="45">
      <c r="B38" s="13"/>
      <c r="C38" s="14"/>
      <c r="D38" s="14"/>
      <c r="E38" s="19" t="s">
        <v>175</v>
      </c>
      <c r="F38" s="19">
        <v>8500000</v>
      </c>
      <c r="G38" s="19">
        <v>8500000</v>
      </c>
      <c r="H38" s="19"/>
      <c r="I38" s="19">
        <v>8500000</v>
      </c>
      <c r="J38" s="14"/>
      <c r="K38" s="14" t="s">
        <v>197</v>
      </c>
      <c r="L38" s="14"/>
      <c r="M38" s="15"/>
    </row>
    <row r="39" spans="2:13">
      <c r="B39" s="16"/>
      <c r="C39" s="17"/>
      <c r="D39" s="17"/>
      <c r="E39" s="22">
        <f>SUM(E32:E38)</f>
        <v>100000000</v>
      </c>
      <c r="F39" s="22">
        <f>SUM(F32:F38)</f>
        <v>109000000</v>
      </c>
      <c r="G39" s="22">
        <f>SUM(G32:G38)</f>
        <v>109000000</v>
      </c>
      <c r="H39" s="22"/>
      <c r="I39" s="22">
        <f>SUM(I32:I38)</f>
        <v>186000000</v>
      </c>
      <c r="J39" s="17"/>
      <c r="K39" s="17"/>
      <c r="L39" s="17"/>
      <c r="M39" s="23"/>
    </row>
    <row r="42" spans="2:13" ht="378" customHeight="1">
      <c r="B42" s="9" t="s">
        <v>118</v>
      </c>
      <c r="C42" s="10" t="s">
        <v>118</v>
      </c>
      <c r="D42" s="10" t="s">
        <v>148</v>
      </c>
      <c r="E42" s="11">
        <v>20000000</v>
      </c>
      <c r="F42" s="11">
        <v>29500000</v>
      </c>
      <c r="G42" s="11">
        <v>34500000</v>
      </c>
      <c r="H42" s="11">
        <v>19500000</v>
      </c>
      <c r="I42" s="11">
        <v>29500000</v>
      </c>
      <c r="J42" s="10" t="s">
        <v>149</v>
      </c>
      <c r="K42" s="10" t="s">
        <v>269</v>
      </c>
      <c r="L42" s="46" t="s">
        <v>238</v>
      </c>
      <c r="M42" s="12" t="s">
        <v>259</v>
      </c>
    </row>
    <row r="43" spans="2:13" ht="237.75" customHeight="1">
      <c r="B43" s="13" t="s">
        <v>118</v>
      </c>
      <c r="C43" s="14"/>
      <c r="D43" s="14"/>
      <c r="E43" s="19">
        <v>10000000</v>
      </c>
      <c r="F43" s="19">
        <v>20000000</v>
      </c>
      <c r="G43" s="19">
        <v>15000000</v>
      </c>
      <c r="H43" s="19"/>
      <c r="I43" s="19">
        <v>20000000</v>
      </c>
      <c r="J43" s="14"/>
      <c r="K43" s="14" t="s">
        <v>233</v>
      </c>
      <c r="L43" s="14"/>
      <c r="M43" s="15" t="s">
        <v>260</v>
      </c>
    </row>
    <row r="44" spans="2:13" ht="210">
      <c r="B44" s="13" t="s">
        <v>118</v>
      </c>
      <c r="C44" s="14"/>
      <c r="D44" s="14"/>
      <c r="E44" s="19"/>
      <c r="F44" s="19">
        <v>500000</v>
      </c>
      <c r="G44" s="19">
        <v>500000</v>
      </c>
      <c r="H44" s="19">
        <v>500000</v>
      </c>
      <c r="I44" s="19">
        <v>500000</v>
      </c>
      <c r="J44" s="14"/>
      <c r="K44" s="14" t="s">
        <v>234</v>
      </c>
      <c r="L44" s="14" t="s">
        <v>239</v>
      </c>
      <c r="M44" s="15"/>
    </row>
    <row r="45" spans="2:13">
      <c r="B45" s="16"/>
      <c r="C45" s="17"/>
      <c r="D45" s="17"/>
      <c r="E45" s="22">
        <f>SUM(E42:E43)</f>
        <v>30000000</v>
      </c>
      <c r="F45" s="22">
        <f>SUM(F42:F44)</f>
        <v>50000000</v>
      </c>
      <c r="G45" s="22">
        <f>SUM(G42:G44)</f>
        <v>50000000</v>
      </c>
      <c r="H45" s="22">
        <f>SUM(H42:H44)</f>
        <v>20000000</v>
      </c>
      <c r="I45" s="22">
        <f>SUM(I42:I44)</f>
        <v>50000000</v>
      </c>
      <c r="J45" s="17"/>
      <c r="K45" s="17"/>
      <c r="L45" s="17"/>
      <c r="M45" s="23"/>
    </row>
    <row r="46" spans="2:13">
      <c r="E46" s="18"/>
      <c r="F46" s="18"/>
      <c r="G46" s="18"/>
      <c r="H46" s="18"/>
      <c r="I46" s="18"/>
    </row>
    <row r="47" spans="2:13" ht="135">
      <c r="B47" s="9" t="s">
        <v>118</v>
      </c>
      <c r="C47" s="10" t="s">
        <v>118</v>
      </c>
      <c r="D47" s="10" t="s">
        <v>84</v>
      </c>
      <c r="E47" s="11">
        <v>3820000000</v>
      </c>
      <c r="F47" s="11">
        <v>2902000000</v>
      </c>
      <c r="G47" s="11">
        <v>2902000000</v>
      </c>
      <c r="H47" s="11"/>
      <c r="I47" s="11">
        <v>2902000000</v>
      </c>
      <c r="J47" s="10" t="s">
        <v>150</v>
      </c>
      <c r="K47" s="47" t="s">
        <v>199</v>
      </c>
      <c r="L47" s="47"/>
      <c r="M47" s="12"/>
    </row>
    <row r="48" spans="2:13" ht="60">
      <c r="B48" s="13"/>
      <c r="C48" s="14"/>
      <c r="D48" s="14"/>
      <c r="E48" s="19" t="s">
        <v>175</v>
      </c>
      <c r="F48" s="19">
        <v>499000000</v>
      </c>
      <c r="G48" s="19">
        <v>499000000</v>
      </c>
      <c r="H48" s="19"/>
      <c r="I48" s="19" t="s">
        <v>175</v>
      </c>
      <c r="J48" s="14"/>
      <c r="K48" s="44" t="s">
        <v>200</v>
      </c>
      <c r="L48" s="44"/>
      <c r="M48" s="15"/>
    </row>
    <row r="49" spans="2:13" ht="75">
      <c r="B49" s="13"/>
      <c r="C49" s="14"/>
      <c r="D49" s="14"/>
      <c r="E49" s="19" t="s">
        <v>175</v>
      </c>
      <c r="F49" s="19">
        <v>51000000</v>
      </c>
      <c r="G49" s="19">
        <v>51000000</v>
      </c>
      <c r="H49" s="19"/>
      <c r="I49" s="19">
        <v>51000000</v>
      </c>
      <c r="J49" s="14"/>
      <c r="K49" s="44" t="s">
        <v>201</v>
      </c>
      <c r="L49" s="44"/>
      <c r="M49" s="15"/>
    </row>
    <row r="50" spans="2:13" ht="60">
      <c r="B50" s="13"/>
      <c r="C50" s="14"/>
      <c r="D50" s="14"/>
      <c r="E50" s="19">
        <v>9000000</v>
      </c>
      <c r="F50" s="19">
        <v>9000000</v>
      </c>
      <c r="G50" s="19">
        <v>9000000</v>
      </c>
      <c r="H50" s="19">
        <v>9000000</v>
      </c>
      <c r="I50" s="19">
        <v>9000000</v>
      </c>
      <c r="J50" s="14" t="s">
        <v>119</v>
      </c>
      <c r="K50" s="14" t="s">
        <v>226</v>
      </c>
      <c r="L50" s="14" t="s">
        <v>226</v>
      </c>
      <c r="M50" s="15"/>
    </row>
    <row r="51" spans="2:13">
      <c r="B51" s="13"/>
      <c r="C51" s="14"/>
      <c r="D51" s="14"/>
      <c r="E51" s="19" t="s">
        <v>175</v>
      </c>
      <c r="F51" s="19" t="s">
        <v>175</v>
      </c>
      <c r="G51" s="19"/>
      <c r="H51" s="19"/>
      <c r="I51" s="19">
        <v>499000000</v>
      </c>
      <c r="J51" s="14"/>
      <c r="K51" s="14"/>
      <c r="L51" s="14"/>
      <c r="M51" s="15" t="s">
        <v>261</v>
      </c>
    </row>
    <row r="52" spans="2:13">
      <c r="B52" s="34"/>
      <c r="C52" s="29"/>
      <c r="D52" s="29"/>
      <c r="E52" s="30">
        <f>SUM(E47:E50)</f>
        <v>3829000000</v>
      </c>
      <c r="F52" s="30">
        <f>SUM(F47:F50)</f>
        <v>3461000000</v>
      </c>
      <c r="G52" s="30">
        <f>SUM(G47:G50)</f>
        <v>3461000000</v>
      </c>
      <c r="H52" s="30">
        <f>SUM(H47:H50)</f>
        <v>9000000</v>
      </c>
      <c r="I52" s="30">
        <f>SUM(I47:I51)</f>
        <v>3461000000</v>
      </c>
      <c r="J52" s="17"/>
      <c r="K52" s="17"/>
      <c r="L52" s="17"/>
      <c r="M52" s="23"/>
    </row>
    <row r="54" spans="2:13" ht="30">
      <c r="B54" s="32" t="s">
        <v>118</v>
      </c>
      <c r="C54" s="33" t="s">
        <v>118</v>
      </c>
      <c r="D54" s="33" t="s">
        <v>20</v>
      </c>
      <c r="E54" s="26">
        <v>899000000</v>
      </c>
      <c r="F54" s="26">
        <v>821000000</v>
      </c>
      <c r="G54" s="26">
        <v>821000000</v>
      </c>
      <c r="H54" s="26">
        <v>742000000</v>
      </c>
      <c r="I54" s="26">
        <v>821000000</v>
      </c>
      <c r="J54" s="25" t="s">
        <v>120</v>
      </c>
      <c r="K54" s="25" t="s">
        <v>166</v>
      </c>
      <c r="L54" s="25"/>
      <c r="M54" s="27" t="s">
        <v>262</v>
      </c>
    </row>
    <row r="58" spans="2:13" ht="60">
      <c r="B58" s="9" t="s">
        <v>118</v>
      </c>
      <c r="C58" s="10" t="s">
        <v>118</v>
      </c>
      <c r="D58" s="10" t="s">
        <v>121</v>
      </c>
      <c r="E58" s="11">
        <v>592000000</v>
      </c>
      <c r="F58" s="11">
        <v>430000000</v>
      </c>
      <c r="G58" s="11">
        <v>430000000</v>
      </c>
      <c r="H58" s="11"/>
      <c r="I58" s="11">
        <v>430000000</v>
      </c>
      <c r="J58" s="10"/>
      <c r="K58" s="10" t="s">
        <v>227</v>
      </c>
      <c r="L58" s="10"/>
      <c r="M58" s="12"/>
    </row>
    <row r="59" spans="2:13" ht="75">
      <c r="B59" s="13"/>
      <c r="C59" s="14"/>
      <c r="D59" s="14"/>
      <c r="E59" s="19" t="s">
        <v>175</v>
      </c>
      <c r="F59" s="19">
        <v>578000000</v>
      </c>
      <c r="G59" s="19">
        <v>578000000</v>
      </c>
      <c r="H59" s="19">
        <v>582000000</v>
      </c>
      <c r="I59" s="19">
        <v>578000000</v>
      </c>
      <c r="J59" s="14"/>
      <c r="K59" s="14" t="s">
        <v>228</v>
      </c>
      <c r="L59" s="14"/>
      <c r="M59" s="15"/>
    </row>
    <row r="60" spans="2:13" s="3" customFormat="1">
      <c r="B60" s="28"/>
      <c r="C60" s="29"/>
      <c r="D60" s="29"/>
      <c r="E60" s="22">
        <f>SUM(E58:E59)</f>
        <v>592000000</v>
      </c>
      <c r="F60" s="22">
        <f>SUM(F58:F59)</f>
        <v>1008000000</v>
      </c>
      <c r="G60" s="22">
        <f>SUM(G58:G59)</f>
        <v>1008000000</v>
      </c>
      <c r="H60" s="22">
        <f>SUM(H58:H59)</f>
        <v>582000000</v>
      </c>
      <c r="I60" s="22">
        <f>SUM(I58:I59)</f>
        <v>1008000000</v>
      </c>
      <c r="J60" s="29"/>
      <c r="K60" s="29"/>
      <c r="L60" s="29"/>
      <c r="M60" s="31"/>
    </row>
    <row r="62" spans="2:13" ht="45">
      <c r="B62" s="24" t="s">
        <v>118</v>
      </c>
      <c r="C62" s="25" t="s">
        <v>118</v>
      </c>
      <c r="D62" s="25" t="s">
        <v>168</v>
      </c>
      <c r="E62" s="26" t="s">
        <v>175</v>
      </c>
      <c r="F62" s="26">
        <v>10000000</v>
      </c>
      <c r="G62" s="26">
        <v>10000000</v>
      </c>
      <c r="H62" s="26"/>
      <c r="I62" s="26">
        <v>10000000</v>
      </c>
      <c r="J62" s="25"/>
      <c r="K62" s="25" t="s">
        <v>202</v>
      </c>
      <c r="L62" s="25"/>
      <c r="M62" s="27"/>
    </row>
    <row r="65" spans="2:13" ht="30">
      <c r="B65" s="24" t="s">
        <v>66</v>
      </c>
      <c r="C65" s="25" t="s">
        <v>33</v>
      </c>
      <c r="D65" s="25" t="s">
        <v>34</v>
      </c>
      <c r="E65" s="26">
        <v>24235000</v>
      </c>
      <c r="F65" s="26">
        <v>24200000</v>
      </c>
      <c r="G65" s="26">
        <v>24200000</v>
      </c>
      <c r="H65" s="26">
        <v>24235000</v>
      </c>
      <c r="I65" s="26">
        <v>24235000</v>
      </c>
      <c r="J65" s="25" t="s">
        <v>35</v>
      </c>
      <c r="K65" s="25" t="s">
        <v>222</v>
      </c>
      <c r="L65" s="25"/>
      <c r="M65" s="27"/>
    </row>
    <row r="66" spans="2:13">
      <c r="E66" s="18"/>
      <c r="F66" s="18"/>
      <c r="G66" s="18"/>
      <c r="H66" s="18"/>
      <c r="I66" s="18"/>
    </row>
    <row r="67" spans="2:13" ht="60">
      <c r="B67" s="24" t="s">
        <v>66</v>
      </c>
      <c r="C67" s="25" t="s">
        <v>20</v>
      </c>
      <c r="D67" s="25" t="s">
        <v>22</v>
      </c>
      <c r="E67" s="26">
        <v>5370000</v>
      </c>
      <c r="F67" s="26">
        <v>5370000</v>
      </c>
      <c r="G67" s="26">
        <v>5370000</v>
      </c>
      <c r="H67" s="26"/>
      <c r="I67" s="26">
        <v>5370000</v>
      </c>
      <c r="J67" s="25" t="s">
        <v>23</v>
      </c>
      <c r="K67" s="25"/>
      <c r="L67" s="25"/>
      <c r="M67" s="27"/>
    </row>
    <row r="68" spans="2:13">
      <c r="E68" s="18"/>
      <c r="F68" s="18"/>
      <c r="G68" s="18"/>
      <c r="H68" s="18"/>
      <c r="I68" s="18"/>
    </row>
    <row r="69" spans="2:13" ht="135">
      <c r="B69" s="24" t="s">
        <v>66</v>
      </c>
      <c r="C69" s="25" t="s">
        <v>20</v>
      </c>
      <c r="D69" s="25" t="s">
        <v>21</v>
      </c>
      <c r="E69" s="26">
        <v>41200000</v>
      </c>
      <c r="F69" s="26">
        <v>40015000</v>
      </c>
      <c r="G69" s="26">
        <v>40015000</v>
      </c>
      <c r="H69" s="26"/>
      <c r="I69" s="26">
        <v>40015000</v>
      </c>
      <c r="J69" s="25" t="s">
        <v>24</v>
      </c>
      <c r="K69" s="25"/>
      <c r="L69" s="25"/>
      <c r="M69" s="27"/>
    </row>
    <row r="70" spans="2:13">
      <c r="B70" s="14"/>
      <c r="C70" s="14"/>
      <c r="D70" s="14"/>
      <c r="E70" s="39"/>
      <c r="F70" s="39"/>
      <c r="G70" s="39"/>
      <c r="H70" s="39"/>
      <c r="I70" s="39"/>
      <c r="J70" s="14"/>
      <c r="K70" s="14"/>
      <c r="L70" s="14"/>
    </row>
    <row r="71" spans="2:13" ht="75">
      <c r="B71" s="24" t="s">
        <v>66</v>
      </c>
      <c r="C71" s="25" t="s">
        <v>20</v>
      </c>
      <c r="D71" s="25" t="s">
        <v>25</v>
      </c>
      <c r="E71" s="26">
        <v>8500000</v>
      </c>
      <c r="F71" s="26">
        <v>8500000</v>
      </c>
      <c r="G71" s="26">
        <v>8500000</v>
      </c>
      <c r="H71" s="26"/>
      <c r="I71" s="26">
        <v>8500000</v>
      </c>
      <c r="J71" s="25" t="s">
        <v>26</v>
      </c>
      <c r="K71" s="25"/>
      <c r="L71" s="25"/>
      <c r="M71" s="27"/>
    </row>
    <row r="72" spans="2:13">
      <c r="B72" s="14"/>
      <c r="C72" s="14"/>
      <c r="D72" s="14"/>
      <c r="E72" s="19"/>
      <c r="F72" s="19"/>
      <c r="G72" s="19"/>
      <c r="H72" s="19"/>
      <c r="I72" s="19"/>
      <c r="J72" s="14"/>
    </row>
    <row r="73" spans="2:13" ht="60">
      <c r="B73" s="24" t="s">
        <v>66</v>
      </c>
      <c r="C73" s="25" t="s">
        <v>20</v>
      </c>
      <c r="D73" s="25" t="s">
        <v>27</v>
      </c>
      <c r="E73" s="26">
        <v>3165000</v>
      </c>
      <c r="F73" s="26">
        <v>3165000</v>
      </c>
      <c r="G73" s="26">
        <v>3165000</v>
      </c>
      <c r="H73" s="26"/>
      <c r="I73" s="26">
        <v>3165000</v>
      </c>
      <c r="J73" s="25" t="s">
        <v>28</v>
      </c>
      <c r="K73" s="25"/>
      <c r="L73" s="25"/>
      <c r="M73" s="27"/>
    </row>
    <row r="74" spans="2:13">
      <c r="E74" s="18"/>
      <c r="F74" s="18"/>
      <c r="G74" s="18"/>
      <c r="H74" s="18"/>
      <c r="I74" s="18"/>
    </row>
    <row r="75" spans="2:13" ht="60">
      <c r="B75" s="24" t="s">
        <v>66</v>
      </c>
      <c r="C75" s="25" t="s">
        <v>20</v>
      </c>
      <c r="D75" s="25" t="s">
        <v>29</v>
      </c>
      <c r="E75" s="26">
        <v>5775000</v>
      </c>
      <c r="F75" s="26">
        <v>5775000</v>
      </c>
      <c r="G75" s="26">
        <v>5775000</v>
      </c>
      <c r="H75" s="26"/>
      <c r="I75" s="26">
        <v>5775000</v>
      </c>
      <c r="J75" s="25" t="s">
        <v>30</v>
      </c>
      <c r="K75" s="25"/>
      <c r="L75" s="25"/>
      <c r="M75" s="27"/>
    </row>
    <row r="76" spans="2:13">
      <c r="E76" s="18"/>
      <c r="F76" s="18"/>
      <c r="G76" s="18"/>
      <c r="H76" s="18"/>
      <c r="I76" s="18"/>
    </row>
    <row r="77" spans="2:13" ht="30">
      <c r="B77" s="24" t="s">
        <v>66</v>
      </c>
      <c r="C77" s="25" t="s">
        <v>258</v>
      </c>
      <c r="D77" s="25" t="s">
        <v>31</v>
      </c>
      <c r="E77" s="26">
        <v>1310000</v>
      </c>
      <c r="F77" s="26">
        <v>1310000</v>
      </c>
      <c r="G77" s="26">
        <v>1310000</v>
      </c>
      <c r="H77" s="26"/>
      <c r="I77" s="26">
        <v>1310000</v>
      </c>
      <c r="J77" s="25" t="s">
        <v>32</v>
      </c>
      <c r="K77" s="25"/>
      <c r="L77" s="25"/>
      <c r="M77" s="27"/>
    </row>
    <row r="79" spans="2:13" ht="60">
      <c r="B79" s="24" t="s">
        <v>66</v>
      </c>
      <c r="C79" s="25" t="s">
        <v>36</v>
      </c>
      <c r="D79" s="25" t="s">
        <v>37</v>
      </c>
      <c r="E79" s="26">
        <v>24200000</v>
      </c>
      <c r="F79" s="26">
        <v>24200000</v>
      </c>
      <c r="G79" s="26">
        <v>24200000</v>
      </c>
      <c r="H79" s="26"/>
      <c r="I79" s="26">
        <v>24200000</v>
      </c>
      <c r="J79" s="25" t="s">
        <v>38</v>
      </c>
      <c r="K79" s="25" t="s">
        <v>165</v>
      </c>
      <c r="L79" s="25"/>
      <c r="M79" s="27"/>
    </row>
    <row r="81" spans="2:13" ht="45">
      <c r="B81" s="24" t="s">
        <v>122</v>
      </c>
      <c r="C81" s="25" t="s">
        <v>122</v>
      </c>
      <c r="D81" s="25" t="s">
        <v>123</v>
      </c>
      <c r="E81" s="26">
        <v>725000</v>
      </c>
      <c r="F81" s="26">
        <v>725000</v>
      </c>
      <c r="G81" s="26">
        <v>725000</v>
      </c>
      <c r="H81" s="26"/>
      <c r="I81" s="26">
        <v>725000</v>
      </c>
      <c r="J81" s="25"/>
      <c r="K81" s="25" t="s">
        <v>218</v>
      </c>
      <c r="L81" s="25"/>
      <c r="M81" s="27"/>
    </row>
    <row r="82" spans="2:13">
      <c r="E82" s="18"/>
      <c r="F82" s="18"/>
      <c r="G82" s="18"/>
      <c r="H82" s="18"/>
      <c r="I82" s="18"/>
    </row>
    <row r="83" spans="2:13" ht="45">
      <c r="B83" s="24" t="s">
        <v>122</v>
      </c>
      <c r="C83" s="25" t="s">
        <v>122</v>
      </c>
      <c r="D83" s="25" t="s">
        <v>124</v>
      </c>
      <c r="E83" s="26">
        <v>2000000</v>
      </c>
      <c r="F83" s="26">
        <v>2000000</v>
      </c>
      <c r="G83" s="26">
        <v>2000000</v>
      </c>
      <c r="H83" s="26"/>
      <c r="I83" s="26">
        <v>2000000</v>
      </c>
      <c r="J83" s="25"/>
      <c r="K83" s="25" t="s">
        <v>218</v>
      </c>
      <c r="L83" s="25"/>
      <c r="M83" s="27"/>
    </row>
    <row r="84" spans="2:13">
      <c r="E84" s="18"/>
      <c r="F84" s="18"/>
      <c r="G84" s="18"/>
      <c r="H84" s="18"/>
      <c r="I84" s="18"/>
    </row>
    <row r="85" spans="2:13" ht="45">
      <c r="B85" s="24" t="s">
        <v>122</v>
      </c>
      <c r="C85" s="25" t="s">
        <v>122</v>
      </c>
      <c r="D85" s="25" t="s">
        <v>125</v>
      </c>
      <c r="E85" s="26">
        <v>5000000</v>
      </c>
      <c r="F85" s="26">
        <v>5000000</v>
      </c>
      <c r="G85" s="26">
        <v>5000000</v>
      </c>
      <c r="H85" s="26"/>
      <c r="I85" s="26">
        <v>5000000</v>
      </c>
      <c r="J85" s="25"/>
      <c r="K85" s="25" t="s">
        <v>218</v>
      </c>
      <c r="L85" s="25"/>
      <c r="M85" s="27"/>
    </row>
    <row r="86" spans="2:13">
      <c r="E86" s="18"/>
      <c r="F86" s="18"/>
      <c r="G86" s="18"/>
      <c r="H86" s="18"/>
      <c r="I86" s="18"/>
    </row>
    <row r="87" spans="2:13" ht="60">
      <c r="B87" s="9" t="s">
        <v>122</v>
      </c>
      <c r="C87" s="10" t="s">
        <v>122</v>
      </c>
      <c r="D87" s="10" t="s">
        <v>151</v>
      </c>
      <c r="E87" s="11">
        <v>610000000</v>
      </c>
      <c r="F87" s="11">
        <v>700000000</v>
      </c>
      <c r="G87" s="11">
        <v>700000000</v>
      </c>
      <c r="H87" s="11"/>
      <c r="I87" s="11">
        <v>500000000</v>
      </c>
      <c r="J87" s="10" t="s">
        <v>152</v>
      </c>
      <c r="K87" s="10" t="s">
        <v>219</v>
      </c>
      <c r="L87" s="10"/>
      <c r="M87" s="12"/>
    </row>
    <row r="88" spans="2:13" ht="30">
      <c r="B88" s="13"/>
      <c r="C88" s="14"/>
      <c r="D88" s="14"/>
      <c r="E88" s="19"/>
      <c r="F88" s="19">
        <v>110000000</v>
      </c>
      <c r="G88" s="19">
        <v>110000000</v>
      </c>
      <c r="H88" s="19"/>
      <c r="I88" s="19">
        <v>100000000</v>
      </c>
      <c r="J88" s="14"/>
      <c r="K88" s="14" t="s">
        <v>220</v>
      </c>
      <c r="L88" s="14"/>
      <c r="M88" s="15"/>
    </row>
    <row r="89" spans="2:13">
      <c r="B89" s="16"/>
      <c r="C89" s="17"/>
      <c r="D89" s="17"/>
      <c r="E89" s="22">
        <f>SUM(E87:E88)</f>
        <v>610000000</v>
      </c>
      <c r="F89" s="22">
        <f>SUM(F87:F88)</f>
        <v>810000000</v>
      </c>
      <c r="G89" s="22">
        <f>SUM(G87:G88)</f>
        <v>810000000</v>
      </c>
      <c r="H89" s="22"/>
      <c r="I89" s="22">
        <f>SUM(I87:I88)</f>
        <v>600000000</v>
      </c>
      <c r="J89" s="17"/>
      <c r="K89" s="17"/>
      <c r="L89" s="17"/>
      <c r="M89" s="23"/>
    </row>
    <row r="92" spans="2:13" ht="30">
      <c r="B92" s="24" t="s">
        <v>126</v>
      </c>
      <c r="C92" s="25" t="s">
        <v>127</v>
      </c>
      <c r="D92" s="25" t="s">
        <v>128</v>
      </c>
      <c r="E92" s="26">
        <v>7000000</v>
      </c>
      <c r="F92" s="26">
        <v>7000000</v>
      </c>
      <c r="G92" s="26"/>
      <c r="H92" s="26"/>
      <c r="I92" s="26">
        <v>7000000</v>
      </c>
      <c r="J92" s="25"/>
      <c r="K92" s="25"/>
      <c r="L92" s="25"/>
      <c r="M92" s="27"/>
    </row>
    <row r="93" spans="2:13">
      <c r="E93" s="18"/>
      <c r="F93" s="18"/>
      <c r="G93" s="18"/>
      <c r="H93" s="18"/>
      <c r="I93" s="18"/>
    </row>
    <row r="94" spans="2:13" ht="60">
      <c r="B94" s="9" t="s">
        <v>67</v>
      </c>
      <c r="C94" s="10" t="s">
        <v>39</v>
      </c>
      <c r="D94" s="10" t="s">
        <v>40</v>
      </c>
      <c r="E94" s="41">
        <v>500000000</v>
      </c>
      <c r="F94" s="41">
        <v>500000000</v>
      </c>
      <c r="G94" s="41">
        <v>500000000</v>
      </c>
      <c r="H94" s="41">
        <v>25000000</v>
      </c>
      <c r="I94" s="41">
        <v>500000000</v>
      </c>
      <c r="J94" s="10" t="s">
        <v>41</v>
      </c>
      <c r="K94" s="10" t="s">
        <v>244</v>
      </c>
      <c r="L94" s="10" t="s">
        <v>247</v>
      </c>
      <c r="M94" s="12"/>
    </row>
    <row r="95" spans="2:13" ht="75">
      <c r="B95" s="13" t="s">
        <v>67</v>
      </c>
      <c r="C95" s="14" t="s">
        <v>39</v>
      </c>
      <c r="D95" s="14" t="s">
        <v>42</v>
      </c>
      <c r="E95" s="40">
        <v>100000000</v>
      </c>
      <c r="F95" s="40">
        <v>100000000</v>
      </c>
      <c r="G95" s="40">
        <v>100000000</v>
      </c>
      <c r="H95" s="40">
        <v>25000000</v>
      </c>
      <c r="I95" s="40">
        <v>100000000</v>
      </c>
      <c r="J95" s="14" t="s">
        <v>43</v>
      </c>
      <c r="K95" s="14" t="s">
        <v>245</v>
      </c>
      <c r="L95" s="14" t="s">
        <v>247</v>
      </c>
      <c r="M95" s="15"/>
    </row>
    <row r="96" spans="2:13" s="14" customFormat="1" ht="285">
      <c r="B96" s="13" t="s">
        <v>67</v>
      </c>
      <c r="C96" s="14" t="s">
        <v>243</v>
      </c>
      <c r="D96" s="14" t="s">
        <v>45</v>
      </c>
      <c r="E96" s="19">
        <v>200000000</v>
      </c>
      <c r="F96" s="19">
        <v>200000000</v>
      </c>
      <c r="G96" s="19">
        <v>200000000</v>
      </c>
      <c r="H96" s="19">
        <v>48000000</v>
      </c>
      <c r="I96" s="40">
        <v>195000000</v>
      </c>
      <c r="J96" s="14" t="s">
        <v>46</v>
      </c>
      <c r="M96" s="15"/>
    </row>
    <row r="97" spans="2:13" ht="30">
      <c r="B97" s="13" t="s">
        <v>67</v>
      </c>
      <c r="C97" s="14" t="s">
        <v>67</v>
      </c>
      <c r="D97" s="14" t="s">
        <v>246</v>
      </c>
      <c r="E97" s="40"/>
      <c r="F97" s="40"/>
      <c r="G97" s="40"/>
      <c r="H97" s="40">
        <v>2000000</v>
      </c>
      <c r="I97" s="40">
        <v>5000000</v>
      </c>
      <c r="J97" s="14"/>
      <c r="K97" s="14"/>
      <c r="L97" s="14"/>
      <c r="M97" s="15"/>
    </row>
    <row r="98" spans="2:13">
      <c r="B98" s="13"/>
      <c r="C98" s="14"/>
      <c r="D98" s="14"/>
      <c r="E98" s="39"/>
      <c r="F98" s="39"/>
      <c r="G98" s="39"/>
      <c r="H98" s="39"/>
      <c r="I98" s="39"/>
      <c r="J98" s="14"/>
      <c r="K98" s="14"/>
      <c r="L98" s="14"/>
      <c r="M98" s="15"/>
    </row>
    <row r="99" spans="2:13">
      <c r="B99" s="16"/>
      <c r="C99" s="17"/>
      <c r="D99" s="17"/>
      <c r="E99" s="22">
        <f>SUM(E94:E98)</f>
        <v>800000000</v>
      </c>
      <c r="F99" s="22">
        <f>SUM(F94:F98)</f>
        <v>800000000</v>
      </c>
      <c r="G99" s="22">
        <f>SUM(G94:G98)</f>
        <v>800000000</v>
      </c>
      <c r="H99" s="22">
        <f>SUM(H94:H98)</f>
        <v>100000000</v>
      </c>
      <c r="I99" s="22">
        <f>SUM(I94:I98)</f>
        <v>800000000</v>
      </c>
      <c r="J99" s="17"/>
      <c r="K99" s="17"/>
      <c r="L99" s="17"/>
      <c r="M99" s="23"/>
    </row>
    <row r="101" spans="2:13">
      <c r="B101" s="14"/>
      <c r="C101" s="14"/>
      <c r="D101" s="14"/>
      <c r="E101" s="39"/>
      <c r="F101" s="39"/>
      <c r="G101" s="39"/>
      <c r="H101" s="39"/>
      <c r="I101" s="39"/>
      <c r="J101" s="14"/>
      <c r="K101" s="14"/>
      <c r="L101" s="14"/>
    </row>
    <row r="102" spans="2:13">
      <c r="E102" s="18"/>
      <c r="F102" s="18"/>
      <c r="G102" s="18"/>
      <c r="H102" s="18"/>
      <c r="I102" s="18"/>
    </row>
    <row r="103" spans="2:13" s="14" customFormat="1"/>
    <row r="106" spans="2:13" ht="60">
      <c r="B106" s="24" t="s">
        <v>68</v>
      </c>
      <c r="C106" s="25" t="s">
        <v>51</v>
      </c>
      <c r="D106" s="25" t="s">
        <v>48</v>
      </c>
      <c r="E106" s="26">
        <v>2402000</v>
      </c>
      <c r="F106" s="26">
        <v>1667000</v>
      </c>
      <c r="G106" s="26">
        <v>1667000</v>
      </c>
      <c r="H106" s="26"/>
      <c r="I106" s="26">
        <v>1667000</v>
      </c>
      <c r="J106" s="25" t="s">
        <v>53</v>
      </c>
      <c r="K106" s="25" t="s">
        <v>185</v>
      </c>
      <c r="L106" s="25"/>
      <c r="M106" s="27"/>
    </row>
    <row r="107" spans="2:13">
      <c r="F107" s="4"/>
      <c r="G107" s="4"/>
      <c r="H107" s="4"/>
      <c r="I107" s="4"/>
    </row>
    <row r="109" spans="2:13" ht="30">
      <c r="B109" s="24" t="s">
        <v>68</v>
      </c>
      <c r="C109" s="25" t="s">
        <v>208</v>
      </c>
      <c r="D109" s="25" t="s">
        <v>48</v>
      </c>
      <c r="E109" s="26">
        <v>855000</v>
      </c>
      <c r="F109" s="26">
        <v>855000</v>
      </c>
      <c r="G109" s="26">
        <v>855000</v>
      </c>
      <c r="H109" s="26"/>
      <c r="I109" s="26">
        <v>855000</v>
      </c>
      <c r="J109" s="25" t="s">
        <v>52</v>
      </c>
      <c r="K109" s="25" t="s">
        <v>185</v>
      </c>
      <c r="L109" s="25"/>
      <c r="M109" s="27"/>
    </row>
    <row r="111" spans="2:13" ht="30">
      <c r="B111" s="24" t="s">
        <v>68</v>
      </c>
      <c r="C111" s="25" t="s">
        <v>74</v>
      </c>
      <c r="D111" s="25" t="s">
        <v>75</v>
      </c>
      <c r="E111" s="35">
        <v>3869000</v>
      </c>
      <c r="F111" s="35">
        <v>3869000</v>
      </c>
      <c r="G111" s="35">
        <v>3869000</v>
      </c>
      <c r="H111" s="35">
        <v>3869000</v>
      </c>
      <c r="I111" s="35">
        <v>3869000</v>
      </c>
      <c r="J111" s="25"/>
      <c r="K111" s="25" t="s">
        <v>215</v>
      </c>
      <c r="L111" s="25" t="s">
        <v>242</v>
      </c>
      <c r="M111" s="27"/>
    </row>
    <row r="113" spans="2:13" ht="120">
      <c r="B113" s="9" t="s">
        <v>68</v>
      </c>
      <c r="C113" s="10" t="s">
        <v>61</v>
      </c>
      <c r="D113" s="10" t="s">
        <v>62</v>
      </c>
      <c r="E113" s="11">
        <v>11500000000</v>
      </c>
      <c r="F113" s="11">
        <v>5379000000</v>
      </c>
      <c r="G113" s="11">
        <v>5379000000</v>
      </c>
      <c r="H113" s="11">
        <v>5379000000</v>
      </c>
      <c r="I113" s="11">
        <v>5379000000</v>
      </c>
      <c r="J113" s="10" t="s">
        <v>63</v>
      </c>
      <c r="K113" s="10" t="s">
        <v>211</v>
      </c>
      <c r="L113" s="10" t="s">
        <v>240</v>
      </c>
      <c r="M113" s="12"/>
    </row>
    <row r="114" spans="2:13" ht="120">
      <c r="B114" s="13"/>
      <c r="C114" s="14"/>
      <c r="D114" s="14"/>
      <c r="E114" s="19"/>
      <c r="F114" s="19">
        <v>6108735000</v>
      </c>
      <c r="G114" s="19">
        <v>6108735000</v>
      </c>
      <c r="H114" s="19"/>
      <c r="I114" s="19">
        <v>6108735000</v>
      </c>
      <c r="J114" s="14"/>
      <c r="K114" s="14" t="s">
        <v>212</v>
      </c>
      <c r="L114" s="14"/>
      <c r="M114" s="15"/>
    </row>
    <row r="115" spans="2:13" ht="30">
      <c r="B115" s="13"/>
      <c r="C115" s="14"/>
      <c r="D115" s="14"/>
      <c r="E115" s="19" t="s">
        <v>175</v>
      </c>
      <c r="F115" s="19" t="s">
        <v>175</v>
      </c>
      <c r="G115" s="19" t="s">
        <v>175</v>
      </c>
      <c r="H115" s="19"/>
      <c r="I115" s="19"/>
      <c r="J115" s="14"/>
      <c r="K115" s="14" t="s">
        <v>213</v>
      </c>
      <c r="L115" s="14" t="s">
        <v>213</v>
      </c>
      <c r="M115" s="15"/>
    </row>
    <row r="116" spans="2:13">
      <c r="B116" s="16"/>
      <c r="C116" s="17"/>
      <c r="D116" s="17"/>
      <c r="E116" s="22">
        <f>SUM(E113:E114)</f>
        <v>11500000000</v>
      </c>
      <c r="F116" s="22">
        <f>SUM(F113:F114)</f>
        <v>11487735000</v>
      </c>
      <c r="G116" s="22">
        <f>SUM(G113:G114)</f>
        <v>11487735000</v>
      </c>
      <c r="H116" s="22">
        <f>SUM(H113:H114)</f>
        <v>5379000000</v>
      </c>
      <c r="I116" s="22">
        <f>SUM(I113:I114)</f>
        <v>11487735000</v>
      </c>
      <c r="J116" s="17"/>
      <c r="K116" s="17"/>
      <c r="L116" s="17"/>
      <c r="M116" s="23"/>
    </row>
    <row r="118" spans="2:13" ht="30">
      <c r="B118" s="24" t="s">
        <v>68</v>
      </c>
      <c r="C118" s="25" t="s">
        <v>61</v>
      </c>
      <c r="D118" s="25" t="s">
        <v>69</v>
      </c>
      <c r="E118" s="26">
        <v>9700000000</v>
      </c>
      <c r="F118" s="26">
        <v>9700000000</v>
      </c>
      <c r="G118" s="26"/>
      <c r="H118" s="26" t="s">
        <v>268</v>
      </c>
      <c r="I118" s="26" t="s">
        <v>268</v>
      </c>
      <c r="J118" s="25" t="s">
        <v>70</v>
      </c>
      <c r="K118" s="25" t="s">
        <v>70</v>
      </c>
      <c r="L118" s="25"/>
      <c r="M118" s="27"/>
    </row>
    <row r="119" spans="2:13">
      <c r="E119" s="18"/>
      <c r="F119" s="18"/>
      <c r="G119" s="18"/>
      <c r="H119" s="18"/>
      <c r="I119" s="18"/>
    </row>
    <row r="120" spans="2:13" ht="60">
      <c r="B120" s="24" t="s">
        <v>68</v>
      </c>
      <c r="C120" s="25" t="s">
        <v>61</v>
      </c>
      <c r="D120" s="25" t="s">
        <v>71</v>
      </c>
      <c r="E120" s="35">
        <v>300000000</v>
      </c>
      <c r="F120" s="35">
        <v>300000000</v>
      </c>
      <c r="G120" s="35"/>
      <c r="H120" s="35"/>
      <c r="I120" s="35">
        <v>300000000</v>
      </c>
      <c r="J120" s="25"/>
      <c r="K120" s="25" t="s">
        <v>214</v>
      </c>
      <c r="L120" s="25"/>
      <c r="M120" s="27"/>
    </row>
    <row r="121" spans="2:13">
      <c r="E121" s="7" t="s">
        <v>175</v>
      </c>
      <c r="F121" s="7" t="s">
        <v>175</v>
      </c>
    </row>
    <row r="122" spans="2:13" ht="60">
      <c r="B122" s="24" t="s">
        <v>68</v>
      </c>
      <c r="C122" s="25" t="s">
        <v>72</v>
      </c>
      <c r="D122" s="25" t="s">
        <v>73</v>
      </c>
      <c r="E122" s="35">
        <v>3249000</v>
      </c>
      <c r="F122" s="35">
        <v>3249000</v>
      </c>
      <c r="G122" s="35"/>
      <c r="H122" s="35">
        <v>585000</v>
      </c>
      <c r="I122" s="35">
        <v>3249000</v>
      </c>
      <c r="J122" s="25"/>
      <c r="K122" s="25" t="s">
        <v>209</v>
      </c>
      <c r="L122" s="25" t="s">
        <v>241</v>
      </c>
      <c r="M122" s="27" t="s">
        <v>263</v>
      </c>
    </row>
    <row r="124" spans="2:13" ht="60">
      <c r="B124" s="24" t="s">
        <v>68</v>
      </c>
      <c r="C124" s="25" t="s">
        <v>54</v>
      </c>
      <c r="D124" s="25" t="s">
        <v>55</v>
      </c>
      <c r="E124" s="35">
        <v>66844000</v>
      </c>
      <c r="F124" s="35" t="s">
        <v>175</v>
      </c>
      <c r="G124" s="35"/>
      <c r="H124" s="35"/>
      <c r="I124" s="35"/>
      <c r="J124" s="25" t="s">
        <v>56</v>
      </c>
      <c r="K124" s="25" t="s">
        <v>171</v>
      </c>
      <c r="L124" s="25"/>
      <c r="M124" s="27"/>
    </row>
    <row r="126" spans="2:13" ht="90">
      <c r="B126" s="24" t="s">
        <v>68</v>
      </c>
      <c r="C126" s="25" t="s">
        <v>54</v>
      </c>
      <c r="D126" s="25" t="s">
        <v>57</v>
      </c>
      <c r="E126" s="26">
        <v>207389000</v>
      </c>
      <c r="F126" s="26">
        <v>274233000</v>
      </c>
      <c r="G126" s="26"/>
      <c r="H126" s="26">
        <v>143899000</v>
      </c>
      <c r="I126" s="26">
        <v>274233000</v>
      </c>
      <c r="J126" s="25" t="s">
        <v>58</v>
      </c>
      <c r="K126" s="25" t="s">
        <v>210</v>
      </c>
      <c r="L126" s="25"/>
      <c r="M126" s="27"/>
    </row>
    <row r="128" spans="2:13" ht="45">
      <c r="B128" s="24" t="s">
        <v>68</v>
      </c>
      <c r="C128" s="25" t="s">
        <v>47</v>
      </c>
      <c r="D128" s="25" t="s">
        <v>48</v>
      </c>
      <c r="E128" s="26">
        <v>300000</v>
      </c>
      <c r="F128" s="26">
        <v>300000</v>
      </c>
      <c r="G128" s="26"/>
      <c r="H128" s="26"/>
      <c r="I128" s="26">
        <v>300000</v>
      </c>
      <c r="J128" s="25" t="s">
        <v>49</v>
      </c>
      <c r="K128" s="25" t="s">
        <v>185</v>
      </c>
      <c r="L128" s="25"/>
      <c r="M128" s="27"/>
    </row>
    <row r="129" spans="2:13">
      <c r="E129" s="18"/>
      <c r="F129" s="18"/>
      <c r="G129" s="18"/>
      <c r="H129" s="18"/>
      <c r="I129" s="18"/>
    </row>
    <row r="130" spans="2:13" ht="135">
      <c r="B130" s="9" t="s">
        <v>76</v>
      </c>
      <c r="C130" s="10" t="s">
        <v>77</v>
      </c>
      <c r="D130" s="10" t="s">
        <v>78</v>
      </c>
      <c r="E130" s="11">
        <v>15000000000</v>
      </c>
      <c r="F130" s="11">
        <v>17000000000</v>
      </c>
      <c r="G130" s="11">
        <v>17000000000</v>
      </c>
      <c r="H130" s="11">
        <v>3850000000</v>
      </c>
      <c r="I130" s="11">
        <v>16000000000</v>
      </c>
      <c r="J130" s="10" t="s">
        <v>79</v>
      </c>
      <c r="K130" s="10" t="s">
        <v>177</v>
      </c>
      <c r="L130" s="10"/>
      <c r="M130" s="12"/>
    </row>
    <row r="131" spans="2:13" ht="45">
      <c r="B131" s="13"/>
      <c r="C131" s="14"/>
      <c r="D131" s="14"/>
      <c r="E131" s="19">
        <v>2000000000</v>
      </c>
      <c r="F131" s="19" t="s">
        <v>175</v>
      </c>
      <c r="G131" s="19"/>
      <c r="H131" s="19"/>
      <c r="I131" s="19"/>
      <c r="J131" s="14" t="s">
        <v>145</v>
      </c>
      <c r="K131" s="14"/>
      <c r="L131" s="14"/>
      <c r="M131" s="15"/>
    </row>
    <row r="132" spans="2:13">
      <c r="B132" s="16"/>
      <c r="C132" s="17"/>
      <c r="D132" s="17"/>
      <c r="E132" s="22">
        <f>SUM(E130:E131)</f>
        <v>17000000000</v>
      </c>
      <c r="F132" s="22">
        <f>SUM(F130:F131)</f>
        <v>17000000000</v>
      </c>
      <c r="G132" s="22">
        <f>SUM(G130:G131)</f>
        <v>17000000000</v>
      </c>
      <c r="H132" s="22">
        <f>SUM(H130:H131)</f>
        <v>3850000000</v>
      </c>
      <c r="I132" s="22">
        <f>SUM(I130:I131)</f>
        <v>16000000000</v>
      </c>
      <c r="J132" s="17"/>
      <c r="K132" s="17"/>
      <c r="L132" s="17"/>
      <c r="M132" s="23"/>
    </row>
    <row r="134" spans="2:13" ht="45">
      <c r="B134" s="24" t="s">
        <v>80</v>
      </c>
      <c r="C134" s="25" t="s">
        <v>81</v>
      </c>
      <c r="D134" s="25" t="s">
        <v>82</v>
      </c>
      <c r="E134" s="26">
        <v>3000000</v>
      </c>
      <c r="F134" s="26">
        <v>3000000</v>
      </c>
      <c r="G134" s="26"/>
      <c r="H134" s="26">
        <v>3000000</v>
      </c>
      <c r="I134" s="26">
        <v>3000000</v>
      </c>
      <c r="J134" s="25"/>
      <c r="K134" s="25"/>
      <c r="L134" s="25"/>
      <c r="M134" s="27"/>
    </row>
    <row r="135" spans="2:13">
      <c r="B135" s="14"/>
      <c r="C135" s="14"/>
      <c r="D135" s="14"/>
      <c r="E135" s="39"/>
      <c r="F135" s="39"/>
      <c r="G135" s="39"/>
      <c r="H135" s="39"/>
      <c r="I135" s="39"/>
      <c r="J135" s="14"/>
      <c r="K135" s="14"/>
      <c r="L135" s="14"/>
    </row>
    <row r="136" spans="2:13" ht="14.25" customHeight="1">
      <c r="E136" s="18"/>
      <c r="F136" s="18"/>
      <c r="G136" s="18"/>
      <c r="H136" s="18"/>
      <c r="I136" s="18"/>
    </row>
    <row r="137" spans="2:13" ht="30">
      <c r="B137" s="24" t="s">
        <v>80</v>
      </c>
      <c r="C137" s="25" t="s">
        <v>83</v>
      </c>
      <c r="D137" s="25" t="s">
        <v>84</v>
      </c>
      <c r="E137" s="26">
        <v>78000000</v>
      </c>
      <c r="F137" s="26">
        <v>78000000</v>
      </c>
      <c r="G137" s="26"/>
      <c r="H137" s="48">
        <v>49875000</v>
      </c>
      <c r="I137" s="48" t="s">
        <v>175</v>
      </c>
      <c r="J137" s="25"/>
      <c r="K137" s="25"/>
      <c r="L137" s="25"/>
      <c r="M137" s="27"/>
    </row>
    <row r="138" spans="2:13">
      <c r="E138" s="18"/>
      <c r="F138" s="18"/>
      <c r="G138" s="18"/>
      <c r="H138" s="18"/>
      <c r="I138" s="18"/>
    </row>
    <row r="139" spans="2:13" ht="120">
      <c r="B139" s="24" t="s">
        <v>80</v>
      </c>
      <c r="C139" s="25" t="s">
        <v>83</v>
      </c>
      <c r="D139" s="25" t="s">
        <v>270</v>
      </c>
      <c r="E139" s="26">
        <v>400000000</v>
      </c>
      <c r="F139" s="26">
        <v>150000000</v>
      </c>
      <c r="G139" s="26"/>
      <c r="H139" s="26" t="s">
        <v>175</v>
      </c>
      <c r="I139" s="26">
        <v>360000000</v>
      </c>
      <c r="J139" s="25" t="s">
        <v>146</v>
      </c>
      <c r="K139" s="25" t="s">
        <v>173</v>
      </c>
      <c r="L139" s="25"/>
      <c r="M139" s="27"/>
    </row>
    <row r="140" spans="2:13">
      <c r="E140" s="18"/>
      <c r="F140" s="18"/>
      <c r="G140" s="18"/>
      <c r="H140" s="18"/>
      <c r="I140" s="18"/>
    </row>
    <row r="141" spans="2:13" ht="45">
      <c r="B141" s="24" t="s">
        <v>80</v>
      </c>
      <c r="C141" s="25" t="s">
        <v>85</v>
      </c>
      <c r="D141" s="25" t="s">
        <v>84</v>
      </c>
      <c r="E141" s="26">
        <v>348000000</v>
      </c>
      <c r="F141" s="26">
        <v>348000000</v>
      </c>
      <c r="G141" s="26"/>
      <c r="H141" s="26">
        <v>234000000</v>
      </c>
      <c r="I141" s="26">
        <v>348000000</v>
      </c>
      <c r="J141" s="25"/>
      <c r="K141" s="25" t="s">
        <v>217</v>
      </c>
      <c r="L141" s="25"/>
      <c r="M141" s="27"/>
    </row>
    <row r="143" spans="2:13" ht="75">
      <c r="B143" s="24" t="s">
        <v>80</v>
      </c>
      <c r="C143" s="25" t="s">
        <v>85</v>
      </c>
      <c r="D143" s="33" t="s">
        <v>172</v>
      </c>
      <c r="E143" s="26" t="s">
        <v>175</v>
      </c>
      <c r="F143" s="26">
        <v>50000000</v>
      </c>
      <c r="G143" s="26"/>
      <c r="H143" s="26"/>
      <c r="I143" s="26">
        <v>50000000</v>
      </c>
      <c r="J143" s="25"/>
      <c r="K143" s="25" t="s">
        <v>216</v>
      </c>
      <c r="L143" s="25"/>
      <c r="M143" s="27"/>
    </row>
    <row r="144" spans="2:13">
      <c r="D144" s="3"/>
      <c r="E144" s="18"/>
      <c r="F144" s="18"/>
      <c r="G144" s="18"/>
      <c r="H144" s="18"/>
      <c r="I144" s="18"/>
    </row>
    <row r="145" spans="2:13" ht="45">
      <c r="B145" s="24" t="s">
        <v>86</v>
      </c>
      <c r="C145" s="25" t="s">
        <v>92</v>
      </c>
      <c r="D145" s="25" t="s">
        <v>48</v>
      </c>
      <c r="E145" s="26">
        <v>230000</v>
      </c>
      <c r="F145" s="26">
        <v>230000</v>
      </c>
      <c r="G145" s="26">
        <v>230000</v>
      </c>
      <c r="H145" s="26"/>
      <c r="I145" s="26">
        <v>230000</v>
      </c>
      <c r="J145" s="25"/>
      <c r="K145" s="25"/>
      <c r="L145" s="25"/>
      <c r="M145" s="27"/>
    </row>
    <row r="147" spans="2:13" ht="30">
      <c r="B147" s="24" t="s">
        <v>86</v>
      </c>
      <c r="C147" s="25" t="s">
        <v>91</v>
      </c>
      <c r="D147" s="25" t="s">
        <v>48</v>
      </c>
      <c r="E147" s="26">
        <v>1000000</v>
      </c>
      <c r="F147" s="26">
        <v>1000000</v>
      </c>
      <c r="G147" s="26">
        <v>1000000</v>
      </c>
      <c r="H147" s="26"/>
      <c r="I147" s="26">
        <v>1000000</v>
      </c>
      <c r="J147" s="25"/>
      <c r="K147" s="25"/>
      <c r="L147" s="25"/>
      <c r="M147" s="27"/>
    </row>
    <row r="148" spans="2:13">
      <c r="B148" s="14"/>
      <c r="C148" s="14"/>
      <c r="D148" s="14"/>
      <c r="E148" s="39"/>
      <c r="F148" s="39"/>
      <c r="G148" s="39"/>
      <c r="H148" s="39"/>
      <c r="I148" s="39"/>
      <c r="J148" s="14"/>
      <c r="K148" s="14"/>
      <c r="L148" s="14"/>
      <c r="M148" s="14"/>
    </row>
    <row r="149" spans="2:13" ht="30">
      <c r="B149" s="24" t="s">
        <v>86</v>
      </c>
      <c r="C149" s="25" t="s">
        <v>90</v>
      </c>
      <c r="D149" s="25" t="s">
        <v>48</v>
      </c>
      <c r="E149" s="26">
        <v>4000000</v>
      </c>
      <c r="F149" s="26">
        <v>4000000</v>
      </c>
      <c r="G149" s="26">
        <v>4000000</v>
      </c>
      <c r="H149" s="26"/>
      <c r="I149" s="26">
        <v>10020000</v>
      </c>
      <c r="J149" s="25"/>
      <c r="K149" s="25"/>
      <c r="L149" s="25"/>
      <c r="M149" s="27"/>
    </row>
    <row r="150" spans="2:13">
      <c r="E150" s="18"/>
      <c r="F150" s="18"/>
      <c r="G150" s="18"/>
      <c r="H150" s="18"/>
      <c r="I150" s="18"/>
    </row>
    <row r="151" spans="2:13" ht="30">
      <c r="B151" s="24" t="s">
        <v>86</v>
      </c>
      <c r="C151" s="25" t="s">
        <v>93</v>
      </c>
      <c r="D151" s="25" t="s">
        <v>94</v>
      </c>
      <c r="E151" s="26">
        <v>10000000</v>
      </c>
      <c r="F151" s="26">
        <v>10000000</v>
      </c>
      <c r="G151" s="26">
        <v>10000000</v>
      </c>
      <c r="H151" s="26"/>
      <c r="I151" s="26">
        <v>10000000</v>
      </c>
      <c r="J151" s="25"/>
      <c r="K151" s="25"/>
      <c r="L151" s="25"/>
      <c r="M151" s="27"/>
    </row>
    <row r="153" spans="2:13" ht="30">
      <c r="B153" s="24" t="s">
        <v>86</v>
      </c>
      <c r="C153" s="25" t="s">
        <v>87</v>
      </c>
      <c r="D153" s="25" t="s">
        <v>88</v>
      </c>
      <c r="E153" s="26">
        <v>20000</v>
      </c>
      <c r="F153" s="26">
        <v>20000</v>
      </c>
      <c r="G153" s="26">
        <v>20000</v>
      </c>
      <c r="H153" s="26"/>
      <c r="I153" s="26"/>
      <c r="J153" s="25" t="s">
        <v>89</v>
      </c>
      <c r="K153" s="25"/>
      <c r="L153" s="25"/>
      <c r="M153" s="27"/>
    </row>
    <row r="155" spans="2:13" ht="45">
      <c r="B155" s="24" t="s">
        <v>95</v>
      </c>
      <c r="C155" s="25" t="s">
        <v>96</v>
      </c>
      <c r="D155" s="25" t="s">
        <v>97</v>
      </c>
      <c r="E155" s="26">
        <v>50000000</v>
      </c>
      <c r="F155" s="26">
        <v>50000000</v>
      </c>
      <c r="G155" s="26"/>
      <c r="H155" s="26"/>
      <c r="I155" s="26">
        <v>25000000</v>
      </c>
      <c r="J155" s="25"/>
      <c r="K155" s="25"/>
      <c r="L155" s="25"/>
      <c r="M155" s="27"/>
    </row>
    <row r="156" spans="2:13">
      <c r="E156" s="18"/>
      <c r="F156" s="18"/>
      <c r="G156" s="18"/>
      <c r="H156" s="18"/>
      <c r="I156" s="18"/>
    </row>
    <row r="157" spans="2:13" ht="30">
      <c r="B157" s="24" t="s">
        <v>137</v>
      </c>
      <c r="C157" s="25" t="s">
        <v>137</v>
      </c>
      <c r="D157" s="25" t="s">
        <v>138</v>
      </c>
      <c r="E157" s="26">
        <v>1000000</v>
      </c>
      <c r="F157" s="26">
        <v>1000000</v>
      </c>
      <c r="G157" s="26">
        <v>1000000</v>
      </c>
      <c r="H157" s="26"/>
      <c r="I157" s="26">
        <v>1000000</v>
      </c>
      <c r="J157" s="25" t="s">
        <v>139</v>
      </c>
      <c r="K157" s="25"/>
      <c r="L157" s="25"/>
      <c r="M157" s="27"/>
    </row>
    <row r="159" spans="2:13" ht="60">
      <c r="B159" s="24" t="s">
        <v>129</v>
      </c>
      <c r="C159" s="25" t="s">
        <v>129</v>
      </c>
      <c r="D159" s="25" t="s">
        <v>130</v>
      </c>
      <c r="E159" s="26">
        <v>4000000</v>
      </c>
      <c r="F159" s="26">
        <v>15000000</v>
      </c>
      <c r="G159" s="26">
        <v>15000000</v>
      </c>
      <c r="H159" s="26"/>
      <c r="I159" s="26">
        <v>15000000</v>
      </c>
      <c r="J159" s="25"/>
      <c r="K159" s="25"/>
      <c r="L159" s="25"/>
      <c r="M159" s="27"/>
    </row>
    <row r="161" spans="2:13" ht="75">
      <c r="B161" s="9" t="s">
        <v>131</v>
      </c>
      <c r="C161" s="10" t="s">
        <v>131</v>
      </c>
      <c r="D161" s="10" t="s">
        <v>48</v>
      </c>
      <c r="E161" s="11">
        <v>50000000</v>
      </c>
      <c r="F161" s="11">
        <v>20000000</v>
      </c>
      <c r="G161" s="11">
        <v>20000000</v>
      </c>
      <c r="H161" s="11">
        <v>10000000</v>
      </c>
      <c r="I161" s="11">
        <v>20000000</v>
      </c>
      <c r="J161" s="10"/>
      <c r="K161" s="10" t="s">
        <v>203</v>
      </c>
      <c r="L161" s="10"/>
      <c r="M161" s="12"/>
    </row>
    <row r="162" spans="2:13" ht="60">
      <c r="B162" s="13"/>
      <c r="C162" s="14"/>
      <c r="D162" s="14"/>
      <c r="E162" s="19" t="s">
        <v>175</v>
      </c>
      <c r="F162" s="19">
        <v>20000000</v>
      </c>
      <c r="G162" s="19">
        <v>20000000</v>
      </c>
      <c r="H162" s="19"/>
      <c r="I162" s="19"/>
      <c r="J162" s="14"/>
      <c r="K162" s="14" t="s">
        <v>204</v>
      </c>
      <c r="L162" s="14"/>
      <c r="M162" s="15"/>
    </row>
    <row r="163" spans="2:13">
      <c r="B163" s="16"/>
      <c r="C163" s="17"/>
      <c r="D163" s="17"/>
      <c r="E163" s="22">
        <f>SUM(E161:E162)</f>
        <v>50000000</v>
      </c>
      <c r="F163" s="22">
        <f>SUM(F161:F162)</f>
        <v>40000000</v>
      </c>
      <c r="G163" s="22">
        <f>SUM(G161:G162)</f>
        <v>40000000</v>
      </c>
      <c r="H163" s="22">
        <f>SUM(H161:H162)</f>
        <v>10000000</v>
      </c>
      <c r="I163" s="22">
        <f>SUM(I161:I162)</f>
        <v>20000000</v>
      </c>
      <c r="J163" s="17"/>
      <c r="K163" s="17"/>
      <c r="L163" s="17"/>
      <c r="M163" s="23"/>
    </row>
    <row r="165" spans="2:13" ht="30">
      <c r="B165" s="24" t="s">
        <v>131</v>
      </c>
      <c r="C165" s="25" t="s">
        <v>131</v>
      </c>
      <c r="D165" s="25" t="s">
        <v>88</v>
      </c>
      <c r="E165" s="26">
        <v>5000000</v>
      </c>
      <c r="F165" s="26">
        <v>5000000</v>
      </c>
      <c r="G165" s="26">
        <v>5000000</v>
      </c>
      <c r="H165" s="26">
        <v>1000000</v>
      </c>
      <c r="I165" s="26">
        <v>5000000</v>
      </c>
      <c r="J165" s="25"/>
      <c r="K165" s="25"/>
      <c r="L165" s="25"/>
      <c r="M165" s="27"/>
    </row>
    <row r="168" spans="2:13" ht="75">
      <c r="B168" s="9" t="s">
        <v>131</v>
      </c>
      <c r="C168" s="10" t="s">
        <v>131</v>
      </c>
      <c r="D168" s="10" t="s">
        <v>132</v>
      </c>
      <c r="E168" s="11">
        <v>750000000</v>
      </c>
      <c r="F168" s="11">
        <v>500000000</v>
      </c>
      <c r="G168" s="11">
        <v>500000000</v>
      </c>
      <c r="H168" s="11">
        <v>100000000</v>
      </c>
      <c r="I168" s="11">
        <v>520000000</v>
      </c>
      <c r="J168" s="10"/>
      <c r="K168" s="10" t="s">
        <v>205</v>
      </c>
      <c r="L168" s="10"/>
      <c r="M168" s="12"/>
    </row>
    <row r="169" spans="2:13" ht="75">
      <c r="B169" s="13"/>
      <c r="C169" s="14"/>
      <c r="D169" s="14"/>
      <c r="E169" s="19"/>
      <c r="F169" s="19">
        <v>250000000</v>
      </c>
      <c r="G169" s="19">
        <v>250000000</v>
      </c>
      <c r="H169" s="19">
        <v>50000000</v>
      </c>
      <c r="I169" s="19">
        <v>250000000</v>
      </c>
      <c r="J169" s="14"/>
      <c r="K169" s="14" t="s">
        <v>206</v>
      </c>
      <c r="L169" s="14"/>
      <c r="M169" s="15"/>
    </row>
    <row r="170" spans="2:13" ht="75">
      <c r="B170" s="13"/>
      <c r="C170" s="14"/>
      <c r="D170" s="14"/>
      <c r="E170" s="19"/>
      <c r="F170" s="19">
        <v>10000000</v>
      </c>
      <c r="G170" s="19">
        <v>10000000</v>
      </c>
      <c r="H170" s="19"/>
      <c r="I170" s="19">
        <v>10000000</v>
      </c>
      <c r="J170" s="14"/>
      <c r="K170" s="14" t="s">
        <v>207</v>
      </c>
      <c r="L170" s="14"/>
      <c r="M170" s="15"/>
    </row>
    <row r="171" spans="2:13">
      <c r="B171" s="16"/>
      <c r="C171" s="17"/>
      <c r="D171" s="17"/>
      <c r="E171" s="22">
        <f>SUM(E168:E170)</f>
        <v>750000000</v>
      </c>
      <c r="F171" s="22">
        <f>SUM(F168:F170)</f>
        <v>760000000</v>
      </c>
      <c r="G171" s="22">
        <f>SUM(G168:G170)</f>
        <v>760000000</v>
      </c>
      <c r="H171" s="22">
        <f>SUM(H168:H170)</f>
        <v>150000000</v>
      </c>
      <c r="I171" s="22">
        <f>SUM(I168:I170)</f>
        <v>780000000</v>
      </c>
      <c r="J171" s="17"/>
      <c r="K171" s="17"/>
      <c r="L171" s="17"/>
      <c r="M171" s="23"/>
    </row>
    <row r="174" spans="2:13" ht="30">
      <c r="B174" s="24" t="s">
        <v>140</v>
      </c>
      <c r="C174" s="25" t="s">
        <v>140</v>
      </c>
      <c r="D174" s="25" t="s">
        <v>48</v>
      </c>
      <c r="E174" s="26">
        <v>2000000</v>
      </c>
      <c r="F174" s="26">
        <v>2000000</v>
      </c>
      <c r="G174" s="26"/>
      <c r="H174" s="26"/>
      <c r="I174" s="26">
        <v>2000000</v>
      </c>
      <c r="J174" s="25"/>
      <c r="K174" s="25" t="s">
        <v>185</v>
      </c>
      <c r="L174" s="25"/>
      <c r="M174" s="27"/>
    </row>
    <row r="175" spans="2:13">
      <c r="E175" s="18"/>
      <c r="F175" s="18"/>
      <c r="G175" s="18"/>
      <c r="H175" s="18"/>
      <c r="I175" s="18"/>
    </row>
    <row r="176" spans="2:13" ht="45">
      <c r="B176" s="24" t="s">
        <v>133</v>
      </c>
      <c r="C176" s="25" t="s">
        <v>134</v>
      </c>
      <c r="D176" s="25" t="s">
        <v>135</v>
      </c>
      <c r="E176" s="26">
        <v>2000000</v>
      </c>
      <c r="F176" s="26">
        <v>2000000</v>
      </c>
      <c r="G176" s="26"/>
      <c r="H176" s="26">
        <v>2000000</v>
      </c>
      <c r="I176" s="26">
        <v>2000000</v>
      </c>
      <c r="J176" s="25" t="s">
        <v>136</v>
      </c>
      <c r="K176" s="25" t="s">
        <v>221</v>
      </c>
      <c r="L176" s="25"/>
      <c r="M176" s="27"/>
    </row>
    <row r="177" spans="2:13">
      <c r="E177" s="18"/>
      <c r="F177" s="18"/>
      <c r="G177" s="18"/>
      <c r="H177" s="18"/>
      <c r="I177" s="18"/>
    </row>
    <row r="178" spans="2:13" ht="60">
      <c r="B178" s="24" t="s">
        <v>98</v>
      </c>
      <c r="C178" s="25" t="s">
        <v>99</v>
      </c>
      <c r="D178" s="25" t="s">
        <v>100</v>
      </c>
      <c r="E178" s="26">
        <v>30000000</v>
      </c>
      <c r="F178" s="26">
        <v>30000000</v>
      </c>
      <c r="G178" s="26"/>
      <c r="H178" s="26">
        <v>14600000</v>
      </c>
      <c r="I178" s="26">
        <v>30000000</v>
      </c>
      <c r="J178" s="25"/>
      <c r="K178" s="25" t="s">
        <v>224</v>
      </c>
      <c r="L178" s="25"/>
      <c r="M178" s="27"/>
    </row>
    <row r="179" spans="2:13">
      <c r="E179" s="18"/>
      <c r="F179" s="18"/>
      <c r="G179" s="18"/>
      <c r="H179" s="18"/>
      <c r="I179" s="18"/>
    </row>
    <row r="180" spans="2:13" ht="90">
      <c r="B180" s="24" t="s">
        <v>98</v>
      </c>
      <c r="C180" s="25" t="s">
        <v>101</v>
      </c>
      <c r="D180" s="25" t="s">
        <v>102</v>
      </c>
      <c r="E180" s="26">
        <v>308000000</v>
      </c>
      <c r="F180" s="26">
        <v>921000000</v>
      </c>
      <c r="G180" s="26"/>
      <c r="H180" s="26"/>
      <c r="I180" s="26">
        <v>2022000000</v>
      </c>
      <c r="J180" s="25" t="s">
        <v>103</v>
      </c>
      <c r="K180" s="25" t="s">
        <v>225</v>
      </c>
      <c r="L180" s="25"/>
      <c r="M180" s="27" t="s">
        <v>265</v>
      </c>
    </row>
    <row r="181" spans="2:13">
      <c r="E181" s="36"/>
      <c r="F181" s="36"/>
      <c r="G181" s="36"/>
      <c r="H181" s="36"/>
      <c r="I181" s="36"/>
    </row>
    <row r="182" spans="2:13" ht="60">
      <c r="B182" s="9" t="s">
        <v>98</v>
      </c>
      <c r="C182" s="10" t="s">
        <v>104</v>
      </c>
      <c r="D182" s="10" t="s">
        <v>105</v>
      </c>
      <c r="E182" s="41">
        <v>32000000</v>
      </c>
      <c r="F182" s="41">
        <v>336000000</v>
      </c>
      <c r="G182" s="41"/>
      <c r="H182" s="41">
        <v>32000000</v>
      </c>
      <c r="I182" s="41">
        <v>32000000</v>
      </c>
      <c r="J182" s="10" t="s">
        <v>106</v>
      </c>
      <c r="K182" s="10"/>
      <c r="L182" s="10"/>
      <c r="M182" s="12"/>
    </row>
    <row r="183" spans="2:13" ht="90">
      <c r="B183" s="13"/>
      <c r="C183" s="14"/>
      <c r="D183" s="14"/>
      <c r="E183" s="40"/>
      <c r="F183" s="40"/>
      <c r="G183" s="40"/>
      <c r="H183" s="40"/>
      <c r="I183" s="40">
        <v>86000000</v>
      </c>
      <c r="J183" s="14"/>
      <c r="K183" s="14"/>
      <c r="L183" s="14"/>
      <c r="M183" s="15" t="s">
        <v>266</v>
      </c>
    </row>
    <row r="184" spans="2:13">
      <c r="B184" s="16"/>
      <c r="C184" s="17"/>
      <c r="D184" s="17"/>
      <c r="E184" s="22">
        <f>SUM(E182:E183)</f>
        <v>32000000</v>
      </c>
      <c r="F184" s="22">
        <f>SUM(F182:F183)</f>
        <v>336000000</v>
      </c>
      <c r="G184" s="22"/>
      <c r="H184" s="22">
        <f>SUM(H182:H183)</f>
        <v>32000000</v>
      </c>
      <c r="I184" s="22">
        <f>SUM(I182:I183)</f>
        <v>118000000</v>
      </c>
      <c r="J184" s="17"/>
      <c r="K184" s="17"/>
      <c r="L184" s="17"/>
      <c r="M184" s="23"/>
    </row>
    <row r="185" spans="2:13">
      <c r="E185" s="18"/>
      <c r="F185" s="18"/>
      <c r="G185" s="18"/>
      <c r="H185" s="18"/>
      <c r="I185" s="18"/>
    </row>
    <row r="186" spans="2:13" ht="210">
      <c r="B186" s="9" t="s">
        <v>98</v>
      </c>
      <c r="C186" s="10" t="s">
        <v>107</v>
      </c>
      <c r="D186" s="10" t="s">
        <v>108</v>
      </c>
      <c r="E186" s="11">
        <v>6200000000</v>
      </c>
      <c r="F186" s="11">
        <v>5400000000</v>
      </c>
      <c r="G186" s="11"/>
      <c r="H186" s="11">
        <v>5400000000</v>
      </c>
      <c r="I186" s="11">
        <v>5517000000</v>
      </c>
      <c r="J186" s="10" t="s">
        <v>109</v>
      </c>
      <c r="K186" s="10" t="s">
        <v>176</v>
      </c>
      <c r="L186" s="10" t="s">
        <v>249</v>
      </c>
      <c r="M186" s="12" t="s">
        <v>267</v>
      </c>
    </row>
    <row r="187" spans="2:13" ht="60">
      <c r="B187" s="13" t="s">
        <v>98</v>
      </c>
      <c r="C187" s="14" t="s">
        <v>107</v>
      </c>
      <c r="D187" s="14" t="s">
        <v>108</v>
      </c>
      <c r="E187" s="19">
        <v>5500000000</v>
      </c>
      <c r="F187" s="19">
        <v>5383000000</v>
      </c>
      <c r="G187" s="19"/>
      <c r="H187" s="19"/>
      <c r="I187" s="19">
        <v>5383000000</v>
      </c>
      <c r="J187" s="14" t="s">
        <v>147</v>
      </c>
      <c r="K187" s="14"/>
      <c r="L187" s="14"/>
      <c r="M187" s="15"/>
    </row>
    <row r="188" spans="2:13">
      <c r="B188" s="16"/>
      <c r="C188" s="17"/>
      <c r="D188" s="17"/>
      <c r="E188" s="22">
        <f>SUM(E186:E187)</f>
        <v>11700000000</v>
      </c>
      <c r="F188" s="22">
        <f>SUM(F186:F187)</f>
        <v>10783000000</v>
      </c>
      <c r="G188" s="22"/>
      <c r="H188" s="22">
        <f>SUM(H186:H187)</f>
        <v>5400000000</v>
      </c>
      <c r="I188" s="22">
        <f>SUM(I186:I187)</f>
        <v>10900000000</v>
      </c>
      <c r="J188" s="20"/>
      <c r="K188" s="17"/>
      <c r="L188" s="17"/>
      <c r="M188" s="23"/>
    </row>
    <row r="190" spans="2:13" ht="30">
      <c r="B190" s="9" t="s">
        <v>110</v>
      </c>
      <c r="C190" s="10" t="s">
        <v>114</v>
      </c>
      <c r="D190" s="10" t="s">
        <v>115</v>
      </c>
      <c r="E190" s="11">
        <v>207000000</v>
      </c>
      <c r="F190" s="11">
        <v>207000000</v>
      </c>
      <c r="G190" s="11"/>
      <c r="H190" s="11">
        <v>207000000</v>
      </c>
      <c r="I190" s="11">
        <v>207000000</v>
      </c>
      <c r="J190" s="10"/>
      <c r="K190" s="10"/>
      <c r="L190" s="10"/>
      <c r="M190" s="12"/>
    </row>
    <row r="191" spans="2:13" ht="30">
      <c r="B191" s="13" t="s">
        <v>110</v>
      </c>
      <c r="C191" s="14" t="s">
        <v>114</v>
      </c>
      <c r="D191" s="14" t="s">
        <v>116</v>
      </c>
      <c r="E191" s="19">
        <v>531000</v>
      </c>
      <c r="F191" s="19">
        <v>500000</v>
      </c>
      <c r="G191" s="19"/>
      <c r="H191" s="19">
        <v>531000</v>
      </c>
      <c r="I191" s="19">
        <v>531000</v>
      </c>
      <c r="J191" s="14"/>
      <c r="K191" s="14"/>
      <c r="L191" s="14"/>
      <c r="M191" s="15"/>
    </row>
    <row r="192" spans="2:13" ht="30">
      <c r="B192" s="13" t="s">
        <v>110</v>
      </c>
      <c r="C192" s="14" t="s">
        <v>114</v>
      </c>
      <c r="D192" s="14" t="s">
        <v>248</v>
      </c>
      <c r="E192" s="19">
        <v>1100000</v>
      </c>
      <c r="F192" s="19">
        <v>1100000</v>
      </c>
      <c r="G192" s="19"/>
      <c r="H192" s="19">
        <v>1100000</v>
      </c>
      <c r="I192" s="19">
        <v>1100000</v>
      </c>
      <c r="J192" s="14"/>
      <c r="K192" s="14"/>
      <c r="L192" s="14"/>
      <c r="M192" s="15"/>
    </row>
    <row r="193" spans="2:13" ht="30">
      <c r="B193" s="13" t="s">
        <v>110</v>
      </c>
      <c r="C193" s="14" t="s">
        <v>111</v>
      </c>
      <c r="D193" s="14" t="s">
        <v>112</v>
      </c>
      <c r="E193" s="19">
        <v>21000000</v>
      </c>
      <c r="F193" s="19">
        <v>21000000</v>
      </c>
      <c r="G193" s="19"/>
      <c r="H193" s="19">
        <v>21000000</v>
      </c>
      <c r="I193" s="19">
        <v>21000000</v>
      </c>
      <c r="J193" s="14"/>
      <c r="K193" s="14" t="s">
        <v>223</v>
      </c>
      <c r="L193" s="14"/>
      <c r="M193" s="15"/>
    </row>
    <row r="194" spans="2:13" ht="30">
      <c r="B194" s="13" t="s">
        <v>110</v>
      </c>
      <c r="C194" s="14" t="s">
        <v>111</v>
      </c>
      <c r="D194" s="14" t="s">
        <v>113</v>
      </c>
      <c r="E194" s="19">
        <v>6000000</v>
      </c>
      <c r="F194" s="19">
        <v>6000000</v>
      </c>
      <c r="G194" s="19"/>
      <c r="H194" s="19">
        <v>6000000</v>
      </c>
      <c r="I194" s="19">
        <v>6000000</v>
      </c>
      <c r="J194" s="14"/>
      <c r="K194" s="14"/>
      <c r="L194" s="14"/>
      <c r="M194" s="15"/>
    </row>
    <row r="195" spans="2:13">
      <c r="B195" s="16"/>
      <c r="C195" s="17"/>
      <c r="D195" s="17"/>
      <c r="E195" s="22">
        <f>SUM(E190:E194)</f>
        <v>235631000</v>
      </c>
      <c r="F195" s="22">
        <f>SUM(F190:F194)</f>
        <v>235600000</v>
      </c>
      <c r="G195" s="22"/>
      <c r="H195" s="22">
        <f>SUM(H190:H194)</f>
        <v>235631000</v>
      </c>
      <c r="I195" s="22">
        <f>SUM(I190:I194)</f>
        <v>235631000</v>
      </c>
      <c r="J195" s="17"/>
      <c r="K195" s="17"/>
      <c r="L195" s="17"/>
      <c r="M195" s="23"/>
    </row>
    <row r="196" spans="2:13">
      <c r="E196" s="18"/>
      <c r="F196" s="18"/>
      <c r="G196" s="18"/>
      <c r="H196" s="18"/>
      <c r="I196" s="18"/>
    </row>
    <row r="198" spans="2:13">
      <c r="F198" s="21"/>
      <c r="G198" s="21"/>
      <c r="H198" s="21"/>
      <c r="I198" s="21"/>
    </row>
    <row r="199" spans="2:13">
      <c r="F199" s="21"/>
      <c r="G199" s="21"/>
      <c r="H199" s="21"/>
      <c r="I199" s="21"/>
    </row>
    <row r="200" spans="2:13">
      <c r="F200" s="21"/>
      <c r="G200" s="21"/>
      <c r="H200" s="21"/>
      <c r="I200" s="21"/>
    </row>
    <row r="201" spans="2:13">
      <c r="F201" s="21"/>
      <c r="G201" s="21"/>
      <c r="H201" s="21"/>
      <c r="I201" s="21"/>
    </row>
    <row r="202" spans="2:13">
      <c r="F202" s="21"/>
      <c r="G202" s="21"/>
      <c r="H202" s="21"/>
      <c r="I202" s="21"/>
    </row>
    <row r="203" spans="2:13">
      <c r="F203" s="21"/>
      <c r="G203" s="21"/>
      <c r="H203" s="21"/>
      <c r="I203" s="21"/>
    </row>
    <row r="204" spans="2:13">
      <c r="F204" s="21"/>
      <c r="G204" s="21"/>
      <c r="H204" s="21"/>
      <c r="I204" s="21"/>
    </row>
    <row r="205" spans="2:13">
      <c r="F205" s="21"/>
      <c r="G205" s="21"/>
      <c r="H205" s="21"/>
      <c r="I205" s="21"/>
    </row>
    <row r="206" spans="2:13">
      <c r="F206" s="21"/>
      <c r="G206" s="21"/>
      <c r="H206" s="21"/>
      <c r="I206" s="21"/>
    </row>
    <row r="207" spans="2:13">
      <c r="F207" s="21"/>
      <c r="G207" s="21"/>
      <c r="H207" s="21"/>
      <c r="I207" s="21"/>
    </row>
    <row r="208" spans="2:13">
      <c r="F208" s="21"/>
      <c r="G208" s="21"/>
      <c r="H208" s="21"/>
      <c r="I208" s="21"/>
    </row>
    <row r="209" spans="6:9">
      <c r="F209" s="21"/>
      <c r="G209" s="21"/>
      <c r="H209" s="21"/>
      <c r="I209" s="21"/>
    </row>
    <row r="210" spans="6:9">
      <c r="F210" s="21"/>
      <c r="G210" s="21"/>
      <c r="H210" s="21"/>
      <c r="I210" s="21"/>
    </row>
    <row r="211" spans="6:9">
      <c r="F211" s="21"/>
      <c r="G211" s="21"/>
      <c r="H211" s="21"/>
      <c r="I211" s="21"/>
    </row>
    <row r="212" spans="6:9">
      <c r="F212" s="21"/>
      <c r="G212" s="21"/>
      <c r="H212" s="21"/>
      <c r="I212" s="21"/>
    </row>
    <row r="213" spans="6:9">
      <c r="F213" s="21"/>
      <c r="G213" s="21"/>
      <c r="H213" s="21"/>
      <c r="I213" s="21"/>
    </row>
    <row r="214" spans="6:9">
      <c r="F214" s="21"/>
      <c r="G214" s="21"/>
      <c r="H214" s="21"/>
      <c r="I214" s="21"/>
    </row>
    <row r="215" spans="6:9">
      <c r="F215" s="21"/>
      <c r="G215" s="21"/>
      <c r="H215" s="21"/>
      <c r="I215" s="21"/>
    </row>
    <row r="216" spans="6:9">
      <c r="F216" s="21"/>
      <c r="G216" s="21"/>
      <c r="H216" s="21"/>
      <c r="I216" s="21"/>
    </row>
    <row r="217" spans="6:9">
      <c r="F217" s="21"/>
      <c r="G217" s="21"/>
      <c r="H217" s="21"/>
      <c r="I217" s="21"/>
    </row>
    <row r="218" spans="6:9">
      <c r="F218" s="21"/>
      <c r="G218" s="21"/>
      <c r="H218" s="21"/>
      <c r="I218" s="21"/>
    </row>
    <row r="219" spans="6:9">
      <c r="F219" s="21"/>
      <c r="G219" s="21"/>
      <c r="H219" s="21"/>
      <c r="I219" s="21"/>
    </row>
    <row r="220" spans="6:9">
      <c r="F220" s="21"/>
      <c r="G220" s="21"/>
      <c r="H220" s="21"/>
      <c r="I220" s="21"/>
    </row>
    <row r="221" spans="6:9">
      <c r="F221" s="21"/>
      <c r="G221" s="21"/>
      <c r="H221" s="21"/>
      <c r="I221" s="21"/>
    </row>
    <row r="222" spans="6:9">
      <c r="F222" s="21"/>
      <c r="G222" s="21"/>
      <c r="H222" s="21"/>
      <c r="I222" s="21"/>
    </row>
    <row r="223" spans="6:9">
      <c r="F223" s="21"/>
      <c r="G223" s="21"/>
      <c r="H223" s="21"/>
      <c r="I223" s="21"/>
    </row>
    <row r="224" spans="6:9">
      <c r="F224" s="21"/>
      <c r="G224" s="21"/>
      <c r="H224" s="21"/>
      <c r="I224" s="21"/>
    </row>
    <row r="225" spans="6:9">
      <c r="F225" s="21"/>
      <c r="G225" s="21"/>
      <c r="H225" s="21"/>
      <c r="I225" s="21"/>
    </row>
    <row r="226" spans="6:9">
      <c r="F226" s="21"/>
      <c r="G226" s="21"/>
      <c r="H226" s="21"/>
      <c r="I226" s="21"/>
    </row>
    <row r="227" spans="6:9">
      <c r="F227" s="21"/>
      <c r="G227" s="21"/>
      <c r="H227" s="21"/>
      <c r="I227" s="21"/>
    </row>
    <row r="228" spans="6:9">
      <c r="F228" s="21"/>
      <c r="G228" s="21"/>
      <c r="H228" s="21"/>
      <c r="I228" s="21"/>
    </row>
    <row r="229" spans="6:9">
      <c r="F229" s="21"/>
      <c r="G229" s="21"/>
      <c r="H229" s="21"/>
      <c r="I229" s="21"/>
    </row>
    <row r="230" spans="6:9">
      <c r="F230" s="21"/>
      <c r="G230" s="21"/>
      <c r="H230" s="21"/>
      <c r="I230" s="21"/>
    </row>
    <row r="231" spans="6:9">
      <c r="F231" s="21"/>
      <c r="G231" s="21"/>
      <c r="H231" s="21"/>
      <c r="I231" s="21"/>
    </row>
    <row r="232" spans="6:9">
      <c r="F232" s="21"/>
      <c r="G232" s="21"/>
      <c r="H232" s="21"/>
      <c r="I232" s="21"/>
    </row>
    <row r="233" spans="6:9">
      <c r="F233" s="21"/>
      <c r="G233" s="21"/>
      <c r="H233" s="21"/>
      <c r="I233" s="21"/>
    </row>
    <row r="234" spans="6:9">
      <c r="F234" s="21"/>
      <c r="G234" s="21"/>
      <c r="H234" s="21"/>
      <c r="I234" s="21"/>
    </row>
    <row r="235" spans="6:9">
      <c r="F235" s="21"/>
      <c r="G235" s="21"/>
      <c r="H235" s="21"/>
      <c r="I235" s="21"/>
    </row>
    <row r="236" spans="6:9">
      <c r="F236" s="21"/>
      <c r="G236" s="21"/>
      <c r="H236" s="21"/>
      <c r="I236" s="21"/>
    </row>
    <row r="237" spans="6:9">
      <c r="F237" s="21"/>
      <c r="G237" s="21"/>
      <c r="H237" s="21"/>
      <c r="I237" s="21"/>
    </row>
    <row r="238" spans="6:9">
      <c r="F238" s="21"/>
      <c r="G238" s="21"/>
      <c r="H238" s="21"/>
      <c r="I238" s="21"/>
    </row>
    <row r="239" spans="6:9">
      <c r="F239" s="21"/>
      <c r="G239" s="21"/>
      <c r="H239" s="21"/>
      <c r="I239" s="21"/>
    </row>
    <row r="240" spans="6:9">
      <c r="F240" s="21"/>
      <c r="G240" s="21"/>
      <c r="H240" s="21"/>
      <c r="I240" s="21"/>
    </row>
    <row r="241" spans="6:9">
      <c r="F241" s="21"/>
      <c r="G241" s="21"/>
      <c r="H241" s="21"/>
      <c r="I241" s="21"/>
    </row>
    <row r="242" spans="6:9">
      <c r="F242" s="21"/>
      <c r="G242" s="21"/>
      <c r="H242" s="21"/>
      <c r="I242" s="21"/>
    </row>
    <row r="243" spans="6:9">
      <c r="F243" s="21"/>
      <c r="G243" s="21"/>
      <c r="H243" s="21"/>
      <c r="I243" s="21"/>
    </row>
    <row r="244" spans="6:9">
      <c r="F244" s="21"/>
      <c r="G244" s="21"/>
      <c r="H244" s="21"/>
      <c r="I244" s="21"/>
    </row>
    <row r="245" spans="6:9">
      <c r="F245" s="21"/>
      <c r="G245" s="21"/>
      <c r="H245" s="21"/>
      <c r="I245" s="21"/>
    </row>
    <row r="246" spans="6:9">
      <c r="F246" s="21"/>
      <c r="G246" s="21"/>
      <c r="H246" s="21"/>
      <c r="I246" s="21"/>
    </row>
    <row r="247" spans="6:9">
      <c r="F247" s="21"/>
      <c r="G247" s="21"/>
      <c r="H247" s="21"/>
      <c r="I247" s="21"/>
    </row>
    <row r="248" spans="6:9">
      <c r="F248" s="21"/>
      <c r="G248" s="21"/>
      <c r="H248" s="21"/>
      <c r="I248" s="21"/>
    </row>
    <row r="249" spans="6:9">
      <c r="F249" s="21"/>
      <c r="G249" s="21"/>
      <c r="H249" s="21"/>
      <c r="I249" s="21"/>
    </row>
    <row r="250" spans="6:9">
      <c r="F250" s="21"/>
      <c r="G250" s="21"/>
      <c r="H250" s="21"/>
      <c r="I250" s="21"/>
    </row>
    <row r="251" spans="6:9">
      <c r="F251" s="21"/>
      <c r="G251" s="21"/>
      <c r="H251" s="21"/>
      <c r="I251" s="21"/>
    </row>
    <row r="252" spans="6:9">
      <c r="F252" s="21"/>
      <c r="G252" s="21"/>
      <c r="H252" s="21"/>
      <c r="I252" s="21"/>
    </row>
    <row r="253" spans="6:9">
      <c r="F253" s="21"/>
      <c r="G253" s="21"/>
      <c r="H253" s="21"/>
      <c r="I253" s="21"/>
    </row>
    <row r="254" spans="6:9">
      <c r="F254" s="21"/>
      <c r="G254" s="21"/>
      <c r="H254" s="21"/>
      <c r="I254" s="21"/>
    </row>
    <row r="255" spans="6:9">
      <c r="F255" s="21"/>
      <c r="G255" s="21"/>
      <c r="H255" s="21"/>
      <c r="I255" s="21"/>
    </row>
    <row r="256" spans="6:9">
      <c r="F256" s="21"/>
      <c r="G256" s="21"/>
      <c r="H256" s="21"/>
      <c r="I256" s="21"/>
    </row>
    <row r="257" spans="6:9">
      <c r="F257" s="21"/>
      <c r="G257" s="21"/>
      <c r="H257" s="21"/>
      <c r="I257" s="21"/>
    </row>
    <row r="258" spans="6:9">
      <c r="F258" s="21"/>
      <c r="G258" s="21"/>
      <c r="H258" s="21"/>
      <c r="I258" s="21"/>
    </row>
    <row r="259" spans="6:9">
      <c r="F259" s="21"/>
      <c r="G259" s="21"/>
      <c r="H259" s="21"/>
      <c r="I259" s="21"/>
    </row>
    <row r="260" spans="6:9">
      <c r="F260" s="21"/>
      <c r="G260" s="21"/>
      <c r="H260" s="21"/>
      <c r="I260" s="21"/>
    </row>
    <row r="261" spans="6:9">
      <c r="F261" s="21"/>
      <c r="G261" s="21"/>
      <c r="H261" s="21"/>
      <c r="I261" s="21"/>
    </row>
    <row r="262" spans="6:9">
      <c r="F262" s="21"/>
      <c r="G262" s="21"/>
      <c r="H262" s="21"/>
      <c r="I262" s="21"/>
    </row>
  </sheetData>
  <printOptions gridLines="1"/>
  <pageMargins left="0.7" right="0.7" top="0.75" bottom="0.75" header="0.3" footer="0.3"/>
  <pageSetup paperSize="5" scale="75" orientation="landscape" r:id="rId1"/>
</worksheet>
</file>

<file path=xl/worksheets/sheet3.xml><?xml version="1.0" encoding="utf-8"?>
<worksheet xmlns="http://schemas.openxmlformats.org/spreadsheetml/2006/main" xmlns:r="http://schemas.openxmlformats.org/officeDocument/2006/relationships">
  <dimension ref="B1:Q262"/>
  <sheetViews>
    <sheetView topLeftCell="A31" zoomScale="55" zoomScaleNormal="55" workbookViewId="0">
      <selection activeCell="Q20" sqref="Q20"/>
    </sheetView>
  </sheetViews>
  <sheetFormatPr defaultRowHeight="15"/>
  <cols>
    <col min="1" max="1" width="2.5703125" style="4" customWidth="1"/>
    <col min="2" max="2" width="16.140625" style="4" customWidth="1"/>
    <col min="3" max="3" width="21" style="4" customWidth="1"/>
    <col min="4" max="4" width="20.7109375" style="4" customWidth="1"/>
    <col min="5" max="5" width="18.42578125" style="7" customWidth="1"/>
    <col min="6" max="6" width="19.28515625" style="7" hidden="1" customWidth="1"/>
    <col min="7" max="7" width="19.28515625" style="7" customWidth="1"/>
    <col min="8" max="8" width="19.28515625" style="7" hidden="1" customWidth="1"/>
    <col min="9" max="9" width="19.28515625" style="7" customWidth="1"/>
    <col min="10" max="12" width="19.28515625" style="7" hidden="1" customWidth="1"/>
    <col min="13" max="13" width="45" style="4" hidden="1" customWidth="1"/>
    <col min="14" max="14" width="44.28515625" style="4" customWidth="1"/>
    <col min="15" max="15" width="32.85546875" style="4" hidden="1" customWidth="1"/>
    <col min="16" max="17" width="31.140625" style="4" customWidth="1"/>
    <col min="18" max="16384" width="9.140625" style="4"/>
  </cols>
  <sheetData>
    <row r="1" spans="2:17" s="3" customFormat="1" ht="45.75" customHeight="1">
      <c r="B1" s="3" t="s">
        <v>10</v>
      </c>
      <c r="C1" s="3" t="s">
        <v>9</v>
      </c>
      <c r="D1" s="3" t="s">
        <v>8</v>
      </c>
      <c r="E1" s="18" t="s">
        <v>59</v>
      </c>
      <c r="F1" s="18" t="s">
        <v>237</v>
      </c>
      <c r="G1" s="18" t="s">
        <v>235</v>
      </c>
      <c r="H1" s="18" t="s">
        <v>232</v>
      </c>
      <c r="I1" s="18" t="s">
        <v>236</v>
      </c>
      <c r="J1" s="18" t="s">
        <v>276</v>
      </c>
      <c r="K1" s="18" t="s">
        <v>275</v>
      </c>
      <c r="L1" s="18" t="s">
        <v>277</v>
      </c>
      <c r="M1" s="3" t="s">
        <v>153</v>
      </c>
      <c r="N1" s="3" t="s">
        <v>154</v>
      </c>
      <c r="O1" s="3" t="s">
        <v>230</v>
      </c>
      <c r="P1" s="3" t="s">
        <v>250</v>
      </c>
      <c r="Q1" s="3" t="s">
        <v>278</v>
      </c>
    </row>
    <row r="2" spans="2:17" ht="60">
      <c r="B2" s="9" t="s">
        <v>64</v>
      </c>
      <c r="C2" s="10" t="s">
        <v>0</v>
      </c>
      <c r="D2" s="10" t="s">
        <v>1</v>
      </c>
      <c r="E2" s="11">
        <v>15000000</v>
      </c>
      <c r="F2" s="11">
        <v>15000000</v>
      </c>
      <c r="G2" s="11">
        <v>15000000</v>
      </c>
      <c r="H2" s="11"/>
      <c r="I2" s="11">
        <v>15000000</v>
      </c>
      <c r="J2" s="11">
        <v>15000000</v>
      </c>
      <c r="K2" s="11"/>
      <c r="L2" s="11"/>
      <c r="M2" s="10" t="s">
        <v>2</v>
      </c>
      <c r="N2" s="10" t="s">
        <v>157</v>
      </c>
      <c r="O2" s="10"/>
      <c r="P2" s="12"/>
      <c r="Q2" s="12"/>
    </row>
    <row r="3" spans="2:17">
      <c r="B3" s="13"/>
      <c r="C3" s="14"/>
      <c r="D3" s="14"/>
      <c r="E3" s="19" t="s">
        <v>175</v>
      </c>
      <c r="F3" s="19">
        <v>10090000</v>
      </c>
      <c r="G3" s="19">
        <v>10090000</v>
      </c>
      <c r="H3" s="19"/>
      <c r="I3" s="19"/>
      <c r="J3" s="19"/>
      <c r="K3" s="19"/>
      <c r="L3" s="19"/>
      <c r="M3" s="14"/>
      <c r="N3" s="14" t="s">
        <v>178</v>
      </c>
      <c r="O3" s="14"/>
      <c r="P3" s="15"/>
      <c r="Q3" s="15"/>
    </row>
    <row r="4" spans="2:17">
      <c r="B4" s="16"/>
      <c r="C4" s="17"/>
      <c r="D4" s="17"/>
      <c r="E4" s="22">
        <f>SUM(E2:E3)</f>
        <v>15000000</v>
      </c>
      <c r="F4" s="22">
        <f>SUM(F2:F3)</f>
        <v>25090000</v>
      </c>
      <c r="G4" s="22">
        <f>SUM(G2:G3)</f>
        <v>25090000</v>
      </c>
      <c r="H4" s="22"/>
      <c r="I4" s="22">
        <f>SUM(I2:I3)</f>
        <v>15000000</v>
      </c>
      <c r="J4" s="22"/>
      <c r="K4" s="22"/>
      <c r="L4" s="22"/>
      <c r="M4" s="17"/>
      <c r="N4" s="17"/>
      <c r="O4" s="17"/>
      <c r="P4" s="23"/>
      <c r="Q4" s="23"/>
    </row>
    <row r="6" spans="2:17" ht="45">
      <c r="B6" s="9" t="s">
        <v>64</v>
      </c>
      <c r="C6" s="10" t="s">
        <v>0</v>
      </c>
      <c r="D6" s="10" t="s">
        <v>3</v>
      </c>
      <c r="E6" s="11">
        <v>23000000</v>
      </c>
      <c r="F6" s="11" t="s">
        <v>175</v>
      </c>
      <c r="G6" s="11"/>
      <c r="H6" s="11"/>
      <c r="I6" s="11"/>
      <c r="J6" s="11"/>
      <c r="K6" s="11"/>
      <c r="L6" s="11"/>
      <c r="M6" s="10" t="s">
        <v>4</v>
      </c>
      <c r="N6" s="10" t="s">
        <v>194</v>
      </c>
      <c r="O6" s="10"/>
      <c r="P6" s="12"/>
      <c r="Q6" s="12"/>
    </row>
    <row r="7" spans="2:17" ht="90">
      <c r="B7" s="13" t="s">
        <v>64</v>
      </c>
      <c r="C7" s="14" t="s">
        <v>0</v>
      </c>
      <c r="D7" s="14" t="s">
        <v>1</v>
      </c>
      <c r="E7" s="19" t="s">
        <v>175</v>
      </c>
      <c r="F7" s="19">
        <v>49010000</v>
      </c>
      <c r="G7" s="19">
        <v>49010000</v>
      </c>
      <c r="H7" s="19"/>
      <c r="I7" s="19">
        <v>23000000</v>
      </c>
      <c r="J7" s="19">
        <v>23000000</v>
      </c>
      <c r="K7" s="19"/>
      <c r="L7" s="19"/>
      <c r="M7" s="14"/>
      <c r="N7" s="42" t="s">
        <v>179</v>
      </c>
      <c r="O7" s="42"/>
      <c r="P7" s="15"/>
      <c r="Q7" s="15"/>
    </row>
    <row r="8" spans="2:17">
      <c r="B8" s="13"/>
      <c r="C8" s="14"/>
      <c r="D8" s="14"/>
      <c r="E8" s="19" t="s">
        <v>175</v>
      </c>
      <c r="F8" s="19">
        <v>9845000</v>
      </c>
      <c r="G8" s="19">
        <v>9845000</v>
      </c>
      <c r="H8" s="19"/>
      <c r="I8" s="19"/>
      <c r="J8" s="19"/>
      <c r="K8" s="19"/>
      <c r="L8" s="19"/>
      <c r="M8" s="14"/>
      <c r="N8" s="42" t="s">
        <v>178</v>
      </c>
      <c r="O8" s="42"/>
      <c r="P8" s="15"/>
      <c r="Q8" s="15"/>
    </row>
    <row r="9" spans="2:17" ht="15" customHeight="1">
      <c r="B9" s="16"/>
      <c r="C9" s="17"/>
      <c r="D9" s="17"/>
      <c r="E9" s="22">
        <f>SUM(E6:E8)</f>
        <v>23000000</v>
      </c>
      <c r="F9" s="22">
        <f>SUM(F7:F8)</f>
        <v>58855000</v>
      </c>
      <c r="G9" s="22">
        <f>SUM(G7:G8)</f>
        <v>58855000</v>
      </c>
      <c r="H9" s="22"/>
      <c r="I9" s="22">
        <f>SUM(I7:I8)</f>
        <v>23000000</v>
      </c>
      <c r="J9" s="22"/>
      <c r="K9" s="22"/>
      <c r="L9" s="22"/>
      <c r="M9" s="17"/>
      <c r="N9" s="43"/>
      <c r="O9" s="43"/>
      <c r="P9" s="23"/>
      <c r="Q9" s="23"/>
    </row>
    <row r="10" spans="2:17" ht="10.5" customHeight="1">
      <c r="N10" s="5"/>
      <c r="O10" s="5"/>
    </row>
    <row r="11" spans="2:17" ht="180">
      <c r="B11" s="24" t="s">
        <v>64</v>
      </c>
      <c r="C11" s="25" t="s">
        <v>11</v>
      </c>
      <c r="D11" s="25" t="s">
        <v>12</v>
      </c>
      <c r="E11" s="26">
        <v>6000000</v>
      </c>
      <c r="F11" s="26">
        <v>15000000</v>
      </c>
      <c r="G11" s="26">
        <v>15000000</v>
      </c>
      <c r="H11" s="26">
        <v>6000000</v>
      </c>
      <c r="I11" s="26">
        <v>6000000</v>
      </c>
      <c r="J11" s="26">
        <v>6000000</v>
      </c>
      <c r="K11" s="26"/>
      <c r="L11" s="26"/>
      <c r="M11" s="25" t="s">
        <v>13</v>
      </c>
      <c r="N11" s="25" t="s">
        <v>184</v>
      </c>
      <c r="O11" s="25" t="s">
        <v>231</v>
      </c>
      <c r="P11" s="27"/>
      <c r="Q11" s="27"/>
    </row>
    <row r="13" spans="2:17" s="14" customFormat="1" ht="60">
      <c r="B13" s="24" t="s">
        <v>64</v>
      </c>
      <c r="C13" s="25" t="s">
        <v>14</v>
      </c>
      <c r="D13" s="25" t="s">
        <v>15</v>
      </c>
      <c r="E13" s="26">
        <v>4400000</v>
      </c>
      <c r="F13" s="26">
        <v>4400000</v>
      </c>
      <c r="G13" s="26">
        <v>4400000</v>
      </c>
      <c r="H13" s="26"/>
      <c r="I13" s="26">
        <v>4400000</v>
      </c>
      <c r="J13" s="26"/>
      <c r="K13" s="26"/>
      <c r="L13" s="26"/>
      <c r="M13" s="25" t="s">
        <v>16</v>
      </c>
      <c r="N13" s="25" t="s">
        <v>185</v>
      </c>
      <c r="O13" s="25"/>
      <c r="P13" s="27"/>
      <c r="Q13" s="27"/>
    </row>
    <row r="16" spans="2:17" ht="105">
      <c r="B16" s="9" t="s">
        <v>64</v>
      </c>
      <c r="C16" s="10" t="s">
        <v>5</v>
      </c>
      <c r="D16" s="10" t="s">
        <v>6</v>
      </c>
      <c r="E16" s="11">
        <v>30000000</v>
      </c>
      <c r="F16" s="11" t="s">
        <v>175</v>
      </c>
      <c r="G16" s="11"/>
      <c r="H16" s="11"/>
      <c r="I16" s="11"/>
      <c r="J16" s="11"/>
      <c r="K16" s="11"/>
      <c r="L16" s="11"/>
      <c r="M16" s="10" t="s">
        <v>7</v>
      </c>
      <c r="N16" s="10" t="s">
        <v>181</v>
      </c>
      <c r="O16" s="10"/>
      <c r="P16" s="12"/>
      <c r="Q16" s="12" t="s">
        <v>280</v>
      </c>
    </row>
    <row r="17" spans="2:17" ht="41.25" customHeight="1">
      <c r="B17" s="13"/>
      <c r="C17" s="14"/>
      <c r="D17" s="14"/>
      <c r="E17" s="19">
        <v>150000000</v>
      </c>
      <c r="F17" s="19" t="s">
        <v>175</v>
      </c>
      <c r="G17" s="19"/>
      <c r="H17" s="19"/>
      <c r="I17" s="19"/>
      <c r="J17" s="19"/>
      <c r="K17" s="19"/>
      <c r="L17" s="19"/>
      <c r="M17" s="14" t="s">
        <v>141</v>
      </c>
      <c r="N17" s="14"/>
      <c r="O17" s="14"/>
      <c r="P17" s="15"/>
      <c r="Q17" s="15" t="s">
        <v>279</v>
      </c>
    </row>
    <row r="18" spans="2:17" ht="48" customHeight="1">
      <c r="B18" s="13" t="s">
        <v>64</v>
      </c>
      <c r="C18" s="14" t="s">
        <v>5</v>
      </c>
      <c r="D18" s="14" t="s">
        <v>180</v>
      </c>
      <c r="E18" s="19" t="s">
        <v>175</v>
      </c>
      <c r="F18" s="19">
        <v>77085000</v>
      </c>
      <c r="G18" s="19">
        <v>77085000</v>
      </c>
      <c r="H18" s="19"/>
      <c r="I18" s="19">
        <v>180000000</v>
      </c>
      <c r="J18" s="19">
        <v>180000000</v>
      </c>
      <c r="K18" s="19"/>
      <c r="L18" s="19"/>
      <c r="M18" s="14"/>
      <c r="N18" s="14" t="s">
        <v>183</v>
      </c>
      <c r="O18" s="14"/>
      <c r="P18" s="15"/>
      <c r="Q18" s="15"/>
    </row>
    <row r="19" spans="2:17" ht="120.75" customHeight="1">
      <c r="B19" s="13"/>
      <c r="C19" s="14"/>
      <c r="D19" s="14"/>
      <c r="E19" s="19" t="s">
        <v>175</v>
      </c>
      <c r="F19" s="19">
        <v>47970000</v>
      </c>
      <c r="G19" s="19">
        <v>47970000</v>
      </c>
      <c r="H19" s="19"/>
      <c r="I19" s="19"/>
      <c r="J19" s="19"/>
      <c r="K19" s="19"/>
      <c r="L19" s="19"/>
      <c r="M19" s="14"/>
      <c r="N19" s="44" t="s">
        <v>182</v>
      </c>
      <c r="O19" s="44"/>
      <c r="P19" s="15"/>
      <c r="Q19" s="15"/>
    </row>
    <row r="20" spans="2:17" ht="48.75" customHeight="1">
      <c r="B20" s="16"/>
      <c r="C20" s="17"/>
      <c r="D20" s="17"/>
      <c r="E20" s="22">
        <f>SUM(E16:E19)</f>
        <v>180000000</v>
      </c>
      <c r="F20" s="22">
        <f>SUM(F16:F19)</f>
        <v>125055000</v>
      </c>
      <c r="G20" s="22">
        <f>SUM(G16:G19)</f>
        <v>125055000</v>
      </c>
      <c r="H20" s="22"/>
      <c r="I20" s="22">
        <f>SUM(I16:I19)</f>
        <v>180000000</v>
      </c>
      <c r="J20" s="22"/>
      <c r="K20" s="22"/>
      <c r="L20" s="22"/>
      <c r="M20" s="17"/>
      <c r="N20" s="49"/>
      <c r="O20" s="45"/>
      <c r="P20" s="23"/>
      <c r="Q20" s="50">
        <v>0</v>
      </c>
    </row>
    <row r="21" spans="2:17" ht="43.5" customHeight="1">
      <c r="N21" s="8"/>
      <c r="O21" s="8"/>
    </row>
    <row r="22" spans="2:17" ht="60">
      <c r="B22" s="9" t="s">
        <v>65</v>
      </c>
      <c r="C22" s="10" t="s">
        <v>17</v>
      </c>
      <c r="D22" s="10" t="s">
        <v>18</v>
      </c>
      <c r="E22" s="11">
        <v>20000000</v>
      </c>
      <c r="F22" s="11">
        <v>56800000</v>
      </c>
      <c r="G22" s="11">
        <v>56800000</v>
      </c>
      <c r="H22" s="11"/>
      <c r="I22" s="11">
        <v>50000000</v>
      </c>
      <c r="J22" s="11"/>
      <c r="K22" s="11"/>
      <c r="L22" s="11"/>
      <c r="M22" s="10" t="s">
        <v>188</v>
      </c>
      <c r="N22" s="10" t="s">
        <v>192</v>
      </c>
      <c r="O22" s="10"/>
      <c r="P22" s="12"/>
      <c r="Q22" s="12"/>
    </row>
    <row r="23" spans="2:17" ht="90">
      <c r="B23" s="13"/>
      <c r="C23" s="14"/>
      <c r="D23" s="14"/>
      <c r="E23" s="19"/>
      <c r="F23" s="19"/>
      <c r="G23" s="19"/>
      <c r="H23" s="19"/>
      <c r="I23" s="19">
        <v>50000000</v>
      </c>
      <c r="J23" s="19"/>
      <c r="K23" s="19"/>
      <c r="L23" s="19"/>
      <c r="M23" s="14"/>
      <c r="N23" s="14"/>
      <c r="O23" s="14"/>
      <c r="P23" s="15" t="s">
        <v>255</v>
      </c>
      <c r="Q23" s="15"/>
    </row>
    <row r="24" spans="2:17" ht="45">
      <c r="B24" s="13"/>
      <c r="C24" s="14"/>
      <c r="D24" s="14"/>
      <c r="E24" s="19"/>
      <c r="F24" s="19"/>
      <c r="G24" s="19"/>
      <c r="H24" s="19"/>
      <c r="I24" s="19">
        <v>3000000</v>
      </c>
      <c r="J24" s="19"/>
      <c r="K24" s="19"/>
      <c r="L24" s="19"/>
      <c r="M24" s="14"/>
      <c r="N24" s="14"/>
      <c r="O24" s="14"/>
      <c r="P24" s="15" t="s">
        <v>254</v>
      </c>
      <c r="Q24" s="15"/>
    </row>
    <row r="25" spans="2:17" ht="45">
      <c r="B25" s="13"/>
      <c r="C25" s="14"/>
      <c r="D25" s="14"/>
      <c r="E25" s="19" t="s">
        <v>175</v>
      </c>
      <c r="F25" s="19">
        <v>150000000</v>
      </c>
      <c r="G25" s="19">
        <v>150000000</v>
      </c>
      <c r="H25" s="19"/>
      <c r="I25" s="19">
        <v>5000000</v>
      </c>
      <c r="J25" s="19"/>
      <c r="K25" s="19"/>
      <c r="L25" s="19"/>
      <c r="M25" s="14"/>
      <c r="N25" s="14" t="s">
        <v>193</v>
      </c>
      <c r="O25" s="14"/>
      <c r="P25" s="15" t="s">
        <v>252</v>
      </c>
      <c r="Q25" s="15"/>
    </row>
    <row r="26" spans="2:17" ht="60">
      <c r="B26" s="13"/>
      <c r="C26" s="14"/>
      <c r="D26" s="14"/>
      <c r="E26" s="19">
        <v>13000000</v>
      </c>
      <c r="F26" s="19">
        <v>6200000</v>
      </c>
      <c r="G26" s="19">
        <v>6200000</v>
      </c>
      <c r="H26" s="19"/>
      <c r="I26" s="19">
        <v>7000000</v>
      </c>
      <c r="J26" s="19"/>
      <c r="K26" s="19"/>
      <c r="L26" s="19"/>
      <c r="M26" s="14" t="s">
        <v>187</v>
      </c>
      <c r="N26" s="14" t="s">
        <v>189</v>
      </c>
      <c r="O26" s="14"/>
      <c r="P26" s="15"/>
      <c r="Q26" s="15"/>
    </row>
    <row r="27" spans="2:17" ht="90">
      <c r="B27" s="13"/>
      <c r="C27" s="14"/>
      <c r="D27" s="14"/>
      <c r="E27" s="19" t="s">
        <v>175</v>
      </c>
      <c r="F27" s="19">
        <v>10000000</v>
      </c>
      <c r="G27" s="19">
        <v>10000000</v>
      </c>
      <c r="H27" s="19"/>
      <c r="I27" s="19">
        <v>25000000</v>
      </c>
      <c r="J27" s="19"/>
      <c r="K27" s="19"/>
      <c r="L27" s="19"/>
      <c r="M27" s="14"/>
      <c r="N27" s="14" t="s">
        <v>190</v>
      </c>
      <c r="O27" s="14"/>
      <c r="P27" s="15" t="s">
        <v>253</v>
      </c>
      <c r="Q27" s="15"/>
    </row>
    <row r="28" spans="2:17" ht="45">
      <c r="B28" s="13"/>
      <c r="C28" s="14"/>
      <c r="D28" s="14"/>
      <c r="E28" s="19">
        <v>360000000</v>
      </c>
      <c r="F28" s="19">
        <v>150000000</v>
      </c>
      <c r="G28" s="19">
        <v>150000000</v>
      </c>
      <c r="H28" s="19"/>
      <c r="I28" s="19">
        <v>150000000</v>
      </c>
      <c r="J28" s="19"/>
      <c r="K28" s="19"/>
      <c r="L28" s="19"/>
      <c r="M28" s="14" t="s">
        <v>142</v>
      </c>
      <c r="N28" s="14" t="s">
        <v>191</v>
      </c>
      <c r="O28" s="14"/>
      <c r="P28" s="15" t="s">
        <v>251</v>
      </c>
      <c r="Q28" s="15"/>
    </row>
    <row r="29" spans="2:17">
      <c r="B29" s="16"/>
      <c r="C29" s="17"/>
      <c r="D29" s="17"/>
      <c r="E29" s="22">
        <f>SUM(E22:E28)</f>
        <v>393000000</v>
      </c>
      <c r="F29" s="22">
        <f>SUM(F22:F28)</f>
        <v>373000000</v>
      </c>
      <c r="G29" s="22">
        <f>SUM(G22:G28)</f>
        <v>373000000</v>
      </c>
      <c r="H29" s="22"/>
      <c r="I29" s="22">
        <f>SUM(I22:I28)</f>
        <v>290000000</v>
      </c>
      <c r="J29" s="22"/>
      <c r="K29" s="22"/>
      <c r="L29" s="22"/>
      <c r="M29" s="17"/>
      <c r="N29" s="17" t="s">
        <v>186</v>
      </c>
      <c r="O29" s="17"/>
      <c r="P29" s="23"/>
      <c r="Q29" s="23"/>
    </row>
    <row r="30" spans="2:17">
      <c r="E30" s="18"/>
      <c r="F30" s="18"/>
      <c r="G30" s="18"/>
      <c r="H30" s="18"/>
      <c r="I30" s="18"/>
      <c r="J30" s="18"/>
      <c r="K30" s="18"/>
      <c r="L30" s="18"/>
    </row>
    <row r="31" spans="2:17">
      <c r="E31" s="18"/>
      <c r="F31" s="18"/>
      <c r="G31" s="18"/>
      <c r="H31" s="18"/>
      <c r="I31" s="18"/>
      <c r="J31" s="18"/>
      <c r="K31" s="18"/>
      <c r="L31" s="18"/>
    </row>
    <row r="32" spans="2:17" ht="45">
      <c r="B32" s="9" t="s">
        <v>65</v>
      </c>
      <c r="C32" s="10" t="s">
        <v>17</v>
      </c>
      <c r="D32" s="10" t="s">
        <v>143</v>
      </c>
      <c r="E32" s="11">
        <v>100000000</v>
      </c>
      <c r="F32" s="11" t="s">
        <v>175</v>
      </c>
      <c r="G32" s="11"/>
      <c r="H32" s="11"/>
      <c r="I32" s="11" t="s">
        <v>175</v>
      </c>
      <c r="J32" s="11"/>
      <c r="K32" s="11"/>
      <c r="L32" s="11"/>
      <c r="M32" s="10" t="s">
        <v>144</v>
      </c>
      <c r="N32" s="10"/>
      <c r="O32" s="10"/>
      <c r="P32" s="12"/>
      <c r="Q32" s="12"/>
    </row>
    <row r="33" spans="2:17" ht="30">
      <c r="B33" s="13"/>
      <c r="C33" s="14"/>
      <c r="D33" s="14"/>
      <c r="E33" s="19"/>
      <c r="F33" s="19" t="s">
        <v>175</v>
      </c>
      <c r="G33" s="19"/>
      <c r="H33" s="19"/>
      <c r="I33" s="19">
        <v>13000000</v>
      </c>
      <c r="J33" s="19"/>
      <c r="K33" s="19"/>
      <c r="L33" s="19"/>
      <c r="M33" s="14"/>
      <c r="N33" s="14"/>
      <c r="O33" s="14"/>
      <c r="P33" s="15" t="s">
        <v>256</v>
      </c>
      <c r="Q33" s="15"/>
    </row>
    <row r="34" spans="2:17" ht="30">
      <c r="B34" s="13"/>
      <c r="C34" s="14"/>
      <c r="D34" s="14"/>
      <c r="E34" s="19"/>
      <c r="F34" s="19" t="s">
        <v>175</v>
      </c>
      <c r="G34" s="19"/>
      <c r="H34" s="19"/>
      <c r="I34" s="19">
        <v>111000000</v>
      </c>
      <c r="J34" s="19"/>
      <c r="K34" s="19"/>
      <c r="L34" s="19"/>
      <c r="M34" s="14"/>
      <c r="N34" s="14"/>
      <c r="O34" s="14"/>
      <c r="P34" s="15" t="s">
        <v>257</v>
      </c>
      <c r="Q34" s="15"/>
    </row>
    <row r="35" spans="2:17" ht="60">
      <c r="B35" s="13"/>
      <c r="C35" s="14"/>
      <c r="D35" s="14"/>
      <c r="E35" s="19" t="s">
        <v>175</v>
      </c>
      <c r="F35" s="19">
        <v>47000000</v>
      </c>
      <c r="G35" s="19">
        <v>47000000</v>
      </c>
      <c r="H35" s="19"/>
      <c r="I35" s="19" t="s">
        <v>175</v>
      </c>
      <c r="J35" s="19"/>
      <c r="K35" s="19"/>
      <c r="L35" s="19"/>
      <c r="M35" s="14"/>
      <c r="N35" s="14" t="s">
        <v>195</v>
      </c>
      <c r="O35" s="14"/>
      <c r="P35" s="15"/>
      <c r="Q35" s="15"/>
    </row>
    <row r="36" spans="2:17" ht="30">
      <c r="B36" s="13"/>
      <c r="C36" s="14"/>
      <c r="D36" s="14"/>
      <c r="E36" s="19" t="s">
        <v>175</v>
      </c>
      <c r="F36" s="19">
        <v>9000000</v>
      </c>
      <c r="G36" s="19">
        <v>9000000</v>
      </c>
      <c r="I36" s="19">
        <v>9000000</v>
      </c>
      <c r="J36" s="19"/>
      <c r="K36" s="19"/>
      <c r="L36" s="19"/>
      <c r="M36" s="14"/>
      <c r="N36" s="14" t="s">
        <v>196</v>
      </c>
      <c r="O36" s="14"/>
      <c r="P36" s="15"/>
      <c r="Q36" s="15"/>
    </row>
    <row r="37" spans="2:17" ht="30">
      <c r="B37" s="13"/>
      <c r="C37" s="14"/>
      <c r="D37" s="14"/>
      <c r="E37" s="19" t="s">
        <v>175</v>
      </c>
      <c r="F37" s="19">
        <v>44500000</v>
      </c>
      <c r="G37" s="19">
        <v>44500000</v>
      </c>
      <c r="H37" s="19"/>
      <c r="I37" s="19">
        <v>44500000</v>
      </c>
      <c r="J37" s="19"/>
      <c r="K37" s="19"/>
      <c r="L37" s="19"/>
      <c r="M37" s="14"/>
      <c r="N37" s="14" t="s">
        <v>198</v>
      </c>
      <c r="O37" s="14"/>
      <c r="P37" s="15"/>
      <c r="Q37" s="15"/>
    </row>
    <row r="38" spans="2:17" ht="45">
      <c r="B38" s="13"/>
      <c r="C38" s="14"/>
      <c r="D38" s="14"/>
      <c r="E38" s="19" t="s">
        <v>175</v>
      </c>
      <c r="F38" s="19">
        <v>8500000</v>
      </c>
      <c r="G38" s="19">
        <v>8500000</v>
      </c>
      <c r="H38" s="19"/>
      <c r="I38" s="19">
        <v>8500000</v>
      </c>
      <c r="J38" s="19"/>
      <c r="K38" s="19"/>
      <c r="L38" s="19"/>
      <c r="M38" s="14"/>
      <c r="N38" s="14" t="s">
        <v>197</v>
      </c>
      <c r="O38" s="14"/>
      <c r="P38" s="15"/>
      <c r="Q38" s="15"/>
    </row>
    <row r="39" spans="2:17">
      <c r="B39" s="16"/>
      <c r="C39" s="17"/>
      <c r="D39" s="17"/>
      <c r="E39" s="22">
        <f>SUM(E32:E38)</f>
        <v>100000000</v>
      </c>
      <c r="F39" s="22">
        <f>SUM(F32:F38)</f>
        <v>109000000</v>
      </c>
      <c r="G39" s="22">
        <f>SUM(G32:G38)</f>
        <v>109000000</v>
      </c>
      <c r="H39" s="22"/>
      <c r="I39" s="22">
        <f>SUM(I32:I38)</f>
        <v>186000000</v>
      </c>
      <c r="J39" s="22"/>
      <c r="K39" s="22"/>
      <c r="L39" s="22"/>
      <c r="M39" s="17"/>
      <c r="N39" s="17"/>
      <c r="O39" s="17"/>
      <c r="P39" s="23"/>
      <c r="Q39" s="23"/>
    </row>
    <row r="42" spans="2:17" ht="378" customHeight="1">
      <c r="B42" s="9" t="s">
        <v>118</v>
      </c>
      <c r="C42" s="10" t="s">
        <v>118</v>
      </c>
      <c r="D42" s="10" t="s">
        <v>148</v>
      </c>
      <c r="E42" s="11">
        <v>20000000</v>
      </c>
      <c r="F42" s="11">
        <v>29500000</v>
      </c>
      <c r="G42" s="11">
        <v>34500000</v>
      </c>
      <c r="H42" s="11">
        <v>19500000</v>
      </c>
      <c r="I42" s="11">
        <v>29500000</v>
      </c>
      <c r="J42" s="11"/>
      <c r="K42" s="11"/>
      <c r="L42" s="11"/>
      <c r="M42" s="10" t="s">
        <v>149</v>
      </c>
      <c r="N42" s="10" t="s">
        <v>269</v>
      </c>
      <c r="O42" s="46" t="s">
        <v>238</v>
      </c>
      <c r="P42" s="12" t="s">
        <v>259</v>
      </c>
      <c r="Q42" s="12"/>
    </row>
    <row r="43" spans="2:17" ht="237.75" customHeight="1">
      <c r="B43" s="13" t="s">
        <v>118</v>
      </c>
      <c r="C43" s="14"/>
      <c r="D43" s="14"/>
      <c r="E43" s="19">
        <v>10000000</v>
      </c>
      <c r="F43" s="19">
        <v>20000000</v>
      </c>
      <c r="G43" s="19">
        <v>15000000</v>
      </c>
      <c r="H43" s="19"/>
      <c r="I43" s="19">
        <v>20000000</v>
      </c>
      <c r="J43" s="19"/>
      <c r="K43" s="19"/>
      <c r="L43" s="19"/>
      <c r="M43" s="14"/>
      <c r="N43" s="14" t="s">
        <v>233</v>
      </c>
      <c r="O43" s="14"/>
      <c r="P43" s="15" t="s">
        <v>260</v>
      </c>
      <c r="Q43" s="15"/>
    </row>
    <row r="44" spans="2:17" ht="210">
      <c r="B44" s="13" t="s">
        <v>118</v>
      </c>
      <c r="C44" s="14"/>
      <c r="D44" s="14"/>
      <c r="E44" s="19"/>
      <c r="F44" s="19">
        <v>500000</v>
      </c>
      <c r="G44" s="19">
        <v>500000</v>
      </c>
      <c r="H44" s="19">
        <v>500000</v>
      </c>
      <c r="I44" s="19">
        <v>500000</v>
      </c>
      <c r="J44" s="19"/>
      <c r="K44" s="19"/>
      <c r="L44" s="19"/>
      <c r="M44" s="14"/>
      <c r="N44" s="14" t="s">
        <v>234</v>
      </c>
      <c r="O44" s="14" t="s">
        <v>239</v>
      </c>
      <c r="P44" s="15"/>
      <c r="Q44" s="15"/>
    </row>
    <row r="45" spans="2:17">
      <c r="B45" s="16"/>
      <c r="C45" s="17"/>
      <c r="D45" s="17"/>
      <c r="E45" s="22">
        <f>SUM(E42:E43)</f>
        <v>30000000</v>
      </c>
      <c r="F45" s="22">
        <f>SUM(F42:F44)</f>
        <v>50000000</v>
      </c>
      <c r="G45" s="22">
        <f>SUM(G42:G44)</f>
        <v>50000000</v>
      </c>
      <c r="H45" s="22">
        <f>SUM(H42:H44)</f>
        <v>20000000</v>
      </c>
      <c r="I45" s="22">
        <f>SUM(I42:I44)</f>
        <v>50000000</v>
      </c>
      <c r="J45" s="22"/>
      <c r="K45" s="22"/>
      <c r="L45" s="22"/>
      <c r="M45" s="17"/>
      <c r="N45" s="17"/>
      <c r="O45" s="17"/>
      <c r="P45" s="23"/>
      <c r="Q45" s="23"/>
    </row>
    <row r="46" spans="2:17">
      <c r="E46" s="18"/>
      <c r="F46" s="18"/>
      <c r="G46" s="18"/>
      <c r="H46" s="18"/>
      <c r="I46" s="18"/>
      <c r="J46" s="18"/>
      <c r="K46" s="18"/>
      <c r="L46" s="18"/>
    </row>
    <row r="47" spans="2:17" ht="135">
      <c r="B47" s="9" t="s">
        <v>118</v>
      </c>
      <c r="C47" s="10" t="s">
        <v>118</v>
      </c>
      <c r="D47" s="10" t="s">
        <v>84</v>
      </c>
      <c r="E47" s="11">
        <v>3820000000</v>
      </c>
      <c r="F47" s="11">
        <v>2902000000</v>
      </c>
      <c r="G47" s="11">
        <v>2902000000</v>
      </c>
      <c r="H47" s="11"/>
      <c r="I47" s="11">
        <v>2902000000</v>
      </c>
      <c r="J47" s="11"/>
      <c r="K47" s="11"/>
      <c r="L47" s="11"/>
      <c r="M47" s="10" t="s">
        <v>150</v>
      </c>
      <c r="N47" s="47" t="s">
        <v>199</v>
      </c>
      <c r="O47" s="47"/>
      <c r="P47" s="12"/>
      <c r="Q47" s="12"/>
    </row>
    <row r="48" spans="2:17" ht="60">
      <c r="B48" s="13"/>
      <c r="C48" s="14"/>
      <c r="D48" s="14"/>
      <c r="E48" s="19" t="s">
        <v>175</v>
      </c>
      <c r="F48" s="19">
        <v>499000000</v>
      </c>
      <c r="G48" s="19">
        <v>499000000</v>
      </c>
      <c r="H48" s="19"/>
      <c r="I48" s="19" t="s">
        <v>175</v>
      </c>
      <c r="J48" s="19"/>
      <c r="K48" s="19"/>
      <c r="L48" s="19"/>
      <c r="M48" s="14"/>
      <c r="N48" s="44" t="s">
        <v>200</v>
      </c>
      <c r="O48" s="44"/>
      <c r="P48" s="15"/>
      <c r="Q48" s="15"/>
    </row>
    <row r="49" spans="2:17" ht="75">
      <c r="B49" s="13"/>
      <c r="C49" s="14"/>
      <c r="D49" s="14"/>
      <c r="E49" s="19" t="s">
        <v>175</v>
      </c>
      <c r="F49" s="19">
        <v>51000000</v>
      </c>
      <c r="G49" s="19">
        <v>51000000</v>
      </c>
      <c r="H49" s="19"/>
      <c r="I49" s="19">
        <v>51000000</v>
      </c>
      <c r="J49" s="19"/>
      <c r="K49" s="19"/>
      <c r="L49" s="19"/>
      <c r="M49" s="14"/>
      <c r="N49" s="44" t="s">
        <v>201</v>
      </c>
      <c r="O49" s="44"/>
      <c r="P49" s="15"/>
      <c r="Q49" s="15"/>
    </row>
    <row r="50" spans="2:17" ht="60">
      <c r="B50" s="13"/>
      <c r="C50" s="14"/>
      <c r="D50" s="14"/>
      <c r="E50" s="19">
        <v>9000000</v>
      </c>
      <c r="F50" s="19">
        <v>9000000</v>
      </c>
      <c r="G50" s="19">
        <v>9000000</v>
      </c>
      <c r="H50" s="19">
        <v>9000000</v>
      </c>
      <c r="I50" s="19">
        <v>9000000</v>
      </c>
      <c r="J50" s="19"/>
      <c r="K50" s="19"/>
      <c r="L50" s="19"/>
      <c r="M50" s="14" t="s">
        <v>119</v>
      </c>
      <c r="N50" s="14" t="s">
        <v>226</v>
      </c>
      <c r="O50" s="14" t="s">
        <v>226</v>
      </c>
      <c r="P50" s="15"/>
      <c r="Q50" s="15"/>
    </row>
    <row r="51" spans="2:17">
      <c r="B51" s="13"/>
      <c r="C51" s="14"/>
      <c r="D51" s="14"/>
      <c r="E51" s="19" t="s">
        <v>175</v>
      </c>
      <c r="F51" s="19" t="s">
        <v>175</v>
      </c>
      <c r="G51" s="19"/>
      <c r="H51" s="19"/>
      <c r="I51" s="19">
        <v>499000000</v>
      </c>
      <c r="J51" s="19"/>
      <c r="K51" s="19"/>
      <c r="L51" s="19"/>
      <c r="M51" s="14"/>
      <c r="N51" s="14"/>
      <c r="O51" s="14"/>
      <c r="P51" s="15" t="s">
        <v>261</v>
      </c>
      <c r="Q51" s="15"/>
    </row>
    <row r="52" spans="2:17">
      <c r="B52" s="34"/>
      <c r="C52" s="29"/>
      <c r="D52" s="29"/>
      <c r="E52" s="30">
        <f>SUM(E47:E50)</f>
        <v>3829000000</v>
      </c>
      <c r="F52" s="30">
        <f>SUM(F47:F50)</f>
        <v>3461000000</v>
      </c>
      <c r="G52" s="30">
        <f>SUM(G47:G50)</f>
        <v>3461000000</v>
      </c>
      <c r="H52" s="30">
        <f>SUM(H47:H50)</f>
        <v>9000000</v>
      </c>
      <c r="I52" s="30">
        <f>SUM(I47:I51)</f>
        <v>3461000000</v>
      </c>
      <c r="J52" s="30"/>
      <c r="K52" s="30"/>
      <c r="L52" s="30"/>
      <c r="M52" s="17"/>
      <c r="N52" s="17"/>
      <c r="O52" s="17"/>
      <c r="P52" s="23"/>
      <c r="Q52" s="23"/>
    </row>
    <row r="54" spans="2:17" ht="30">
      <c r="B54" s="32" t="s">
        <v>118</v>
      </c>
      <c r="C54" s="33" t="s">
        <v>118</v>
      </c>
      <c r="D54" s="33" t="s">
        <v>20</v>
      </c>
      <c r="E54" s="26">
        <v>899000000</v>
      </c>
      <c r="F54" s="26">
        <v>821000000</v>
      </c>
      <c r="G54" s="26">
        <v>821000000</v>
      </c>
      <c r="H54" s="26">
        <v>742000000</v>
      </c>
      <c r="I54" s="26">
        <v>821000000</v>
      </c>
      <c r="J54" s="26"/>
      <c r="K54" s="26"/>
      <c r="L54" s="26"/>
      <c r="M54" s="25" t="s">
        <v>120</v>
      </c>
      <c r="N54" s="25" t="s">
        <v>166</v>
      </c>
      <c r="O54" s="25"/>
      <c r="P54" s="27" t="s">
        <v>262</v>
      </c>
      <c r="Q54" s="27"/>
    </row>
    <row r="58" spans="2:17" ht="60">
      <c r="B58" s="9" t="s">
        <v>118</v>
      </c>
      <c r="C58" s="10" t="s">
        <v>118</v>
      </c>
      <c r="D58" s="10" t="s">
        <v>121</v>
      </c>
      <c r="E58" s="11">
        <v>592000000</v>
      </c>
      <c r="F58" s="11">
        <v>430000000</v>
      </c>
      <c r="G58" s="11">
        <v>430000000</v>
      </c>
      <c r="H58" s="11"/>
      <c r="I58" s="11">
        <v>430000000</v>
      </c>
      <c r="J58" s="11"/>
      <c r="K58" s="11"/>
      <c r="L58" s="11"/>
      <c r="M58" s="10"/>
      <c r="N58" s="10" t="s">
        <v>227</v>
      </c>
      <c r="O58" s="10"/>
      <c r="P58" s="12"/>
      <c r="Q58" s="12"/>
    </row>
    <row r="59" spans="2:17" ht="75">
      <c r="B59" s="13"/>
      <c r="C59" s="14"/>
      <c r="D59" s="14"/>
      <c r="E59" s="19" t="s">
        <v>175</v>
      </c>
      <c r="F59" s="19">
        <v>578000000</v>
      </c>
      <c r="G59" s="19">
        <v>578000000</v>
      </c>
      <c r="H59" s="19">
        <v>582000000</v>
      </c>
      <c r="I59" s="19">
        <v>578000000</v>
      </c>
      <c r="J59" s="19"/>
      <c r="K59" s="19"/>
      <c r="L59" s="19"/>
      <c r="M59" s="14"/>
      <c r="N59" s="14" t="s">
        <v>228</v>
      </c>
      <c r="O59" s="14"/>
      <c r="P59" s="15"/>
      <c r="Q59" s="15"/>
    </row>
    <row r="60" spans="2:17" s="3" customFormat="1">
      <c r="B60" s="28"/>
      <c r="C60" s="29"/>
      <c r="D60" s="29"/>
      <c r="E60" s="22">
        <f>SUM(E58:E59)</f>
        <v>592000000</v>
      </c>
      <c r="F60" s="22">
        <f>SUM(F58:F59)</f>
        <v>1008000000</v>
      </c>
      <c r="G60" s="22">
        <f>SUM(G58:G59)</f>
        <v>1008000000</v>
      </c>
      <c r="H60" s="22">
        <f>SUM(H58:H59)</f>
        <v>582000000</v>
      </c>
      <c r="I60" s="22">
        <f>SUM(I58:I59)</f>
        <v>1008000000</v>
      </c>
      <c r="J60" s="22"/>
      <c r="K60" s="22"/>
      <c r="L60" s="22"/>
      <c r="M60" s="29"/>
      <c r="N60" s="29"/>
      <c r="O60" s="29"/>
      <c r="P60" s="31"/>
      <c r="Q60" s="31"/>
    </row>
    <row r="62" spans="2:17" ht="45">
      <c r="B62" s="24" t="s">
        <v>118</v>
      </c>
      <c r="C62" s="25" t="s">
        <v>118</v>
      </c>
      <c r="D62" s="25" t="s">
        <v>168</v>
      </c>
      <c r="E62" s="26" t="s">
        <v>175</v>
      </c>
      <c r="F62" s="26">
        <v>10000000</v>
      </c>
      <c r="G62" s="26">
        <v>10000000</v>
      </c>
      <c r="H62" s="26"/>
      <c r="I62" s="26">
        <v>10000000</v>
      </c>
      <c r="J62" s="26"/>
      <c r="K62" s="26"/>
      <c r="L62" s="26"/>
      <c r="M62" s="25"/>
      <c r="N62" s="25" t="s">
        <v>202</v>
      </c>
      <c r="O62" s="25"/>
      <c r="P62" s="27"/>
      <c r="Q62" s="27"/>
    </row>
    <row r="65" spans="2:17" ht="30">
      <c r="B65" s="24" t="s">
        <v>66</v>
      </c>
      <c r="C65" s="25" t="s">
        <v>33</v>
      </c>
      <c r="D65" s="25" t="s">
        <v>34</v>
      </c>
      <c r="E65" s="26">
        <v>24235000</v>
      </c>
      <c r="F65" s="26">
        <v>24200000</v>
      </c>
      <c r="G65" s="26">
        <v>24200000</v>
      </c>
      <c r="H65" s="26">
        <v>24235000</v>
      </c>
      <c r="I65" s="26">
        <v>24235000</v>
      </c>
      <c r="J65" s="26"/>
      <c r="K65" s="26"/>
      <c r="L65" s="26"/>
      <c r="M65" s="25" t="s">
        <v>35</v>
      </c>
      <c r="N65" s="25" t="s">
        <v>222</v>
      </c>
      <c r="O65" s="25"/>
      <c r="P65" s="27"/>
      <c r="Q65" s="27"/>
    </row>
    <row r="66" spans="2:17">
      <c r="E66" s="18"/>
      <c r="F66" s="18"/>
      <c r="G66" s="18"/>
      <c r="H66" s="18"/>
      <c r="I66" s="18"/>
      <c r="J66" s="18"/>
      <c r="K66" s="18"/>
      <c r="L66" s="18"/>
    </row>
    <row r="67" spans="2:17" ht="60">
      <c r="B67" s="24" t="s">
        <v>66</v>
      </c>
      <c r="C67" s="25" t="s">
        <v>20</v>
      </c>
      <c r="D67" s="25" t="s">
        <v>22</v>
      </c>
      <c r="E67" s="26">
        <v>5370000</v>
      </c>
      <c r="F67" s="26">
        <v>5370000</v>
      </c>
      <c r="G67" s="26">
        <v>5370000</v>
      </c>
      <c r="H67" s="26"/>
      <c r="I67" s="26">
        <v>5370000</v>
      </c>
      <c r="J67" s="26"/>
      <c r="K67" s="26"/>
      <c r="L67" s="26"/>
      <c r="M67" s="25" t="s">
        <v>23</v>
      </c>
      <c r="N67" s="25"/>
      <c r="O67" s="25"/>
      <c r="P67" s="27"/>
      <c r="Q67" s="27"/>
    </row>
    <row r="68" spans="2:17">
      <c r="E68" s="18"/>
      <c r="F68" s="18"/>
      <c r="G68" s="18"/>
      <c r="H68" s="18"/>
      <c r="I68" s="18"/>
      <c r="J68" s="18"/>
      <c r="K68" s="18"/>
      <c r="L68" s="18"/>
    </row>
    <row r="69" spans="2:17" ht="135">
      <c r="B69" s="24" t="s">
        <v>66</v>
      </c>
      <c r="C69" s="25" t="s">
        <v>20</v>
      </c>
      <c r="D69" s="25" t="s">
        <v>21</v>
      </c>
      <c r="E69" s="26">
        <v>41200000</v>
      </c>
      <c r="F69" s="26">
        <v>40015000</v>
      </c>
      <c r="G69" s="26">
        <v>40015000</v>
      </c>
      <c r="H69" s="26"/>
      <c r="I69" s="26">
        <v>40015000</v>
      </c>
      <c r="J69" s="26"/>
      <c r="K69" s="26"/>
      <c r="L69" s="26"/>
      <c r="M69" s="25" t="s">
        <v>24</v>
      </c>
      <c r="N69" s="25"/>
      <c r="O69" s="25"/>
      <c r="P69" s="27"/>
      <c r="Q69" s="27"/>
    </row>
    <row r="70" spans="2:17">
      <c r="B70" s="14"/>
      <c r="C70" s="14"/>
      <c r="D70" s="14"/>
      <c r="E70" s="39"/>
      <c r="F70" s="39"/>
      <c r="G70" s="39"/>
      <c r="H70" s="39"/>
      <c r="I70" s="39"/>
      <c r="J70" s="39"/>
      <c r="K70" s="39"/>
      <c r="L70" s="39"/>
      <c r="M70" s="14"/>
      <c r="N70" s="14"/>
      <c r="O70" s="14"/>
    </row>
    <row r="71" spans="2:17" ht="75">
      <c r="B71" s="24" t="s">
        <v>66</v>
      </c>
      <c r="C71" s="25" t="s">
        <v>20</v>
      </c>
      <c r="D71" s="25" t="s">
        <v>25</v>
      </c>
      <c r="E71" s="26">
        <v>8500000</v>
      </c>
      <c r="F71" s="26">
        <v>8500000</v>
      </c>
      <c r="G71" s="26">
        <v>8500000</v>
      </c>
      <c r="H71" s="26"/>
      <c r="I71" s="26">
        <v>8500000</v>
      </c>
      <c r="J71" s="26"/>
      <c r="K71" s="26"/>
      <c r="L71" s="26"/>
      <c r="M71" s="25" t="s">
        <v>26</v>
      </c>
      <c r="N71" s="25"/>
      <c r="O71" s="25"/>
      <c r="P71" s="27"/>
      <c r="Q71" s="27"/>
    </row>
    <row r="72" spans="2:17">
      <c r="B72" s="14"/>
      <c r="C72" s="14"/>
      <c r="D72" s="14"/>
      <c r="E72" s="19"/>
      <c r="F72" s="19"/>
      <c r="G72" s="19"/>
      <c r="H72" s="19"/>
      <c r="I72" s="19"/>
      <c r="J72" s="19"/>
      <c r="K72" s="19"/>
      <c r="L72" s="19"/>
      <c r="M72" s="14"/>
    </row>
    <row r="73" spans="2:17" ht="60">
      <c r="B73" s="24" t="s">
        <v>66</v>
      </c>
      <c r="C73" s="25" t="s">
        <v>20</v>
      </c>
      <c r="D73" s="25" t="s">
        <v>27</v>
      </c>
      <c r="E73" s="26">
        <v>3165000</v>
      </c>
      <c r="F73" s="26">
        <v>3165000</v>
      </c>
      <c r="G73" s="26">
        <v>3165000</v>
      </c>
      <c r="H73" s="26"/>
      <c r="I73" s="26">
        <v>3165000</v>
      </c>
      <c r="J73" s="26"/>
      <c r="K73" s="26"/>
      <c r="L73" s="26"/>
      <c r="M73" s="25" t="s">
        <v>28</v>
      </c>
      <c r="N73" s="25"/>
      <c r="O73" s="25"/>
      <c r="P73" s="27"/>
      <c r="Q73" s="27"/>
    </row>
    <row r="74" spans="2:17">
      <c r="E74" s="18"/>
      <c r="F74" s="18"/>
      <c r="G74" s="18"/>
      <c r="H74" s="18"/>
      <c r="I74" s="18"/>
      <c r="J74" s="18"/>
      <c r="K74" s="18"/>
      <c r="L74" s="18"/>
    </row>
    <row r="75" spans="2:17" ht="60">
      <c r="B75" s="24" t="s">
        <v>66</v>
      </c>
      <c r="C75" s="25" t="s">
        <v>20</v>
      </c>
      <c r="D75" s="25" t="s">
        <v>29</v>
      </c>
      <c r="E75" s="26">
        <v>5775000</v>
      </c>
      <c r="F75" s="26">
        <v>5775000</v>
      </c>
      <c r="G75" s="26">
        <v>5775000</v>
      </c>
      <c r="H75" s="26"/>
      <c r="I75" s="26">
        <v>5775000</v>
      </c>
      <c r="J75" s="26"/>
      <c r="K75" s="26"/>
      <c r="L75" s="26"/>
      <c r="M75" s="25" t="s">
        <v>30</v>
      </c>
      <c r="N75" s="25"/>
      <c r="O75" s="25"/>
      <c r="P75" s="27"/>
      <c r="Q75" s="27"/>
    </row>
    <row r="76" spans="2:17">
      <c r="E76" s="18"/>
      <c r="F76" s="18"/>
      <c r="G76" s="18"/>
      <c r="H76" s="18"/>
      <c r="I76" s="18"/>
      <c r="J76" s="18"/>
      <c r="K76" s="18"/>
      <c r="L76" s="18"/>
    </row>
    <row r="77" spans="2:17" ht="30">
      <c r="B77" s="24" t="s">
        <v>66</v>
      </c>
      <c r="C77" s="25" t="s">
        <v>258</v>
      </c>
      <c r="D77" s="25" t="s">
        <v>31</v>
      </c>
      <c r="E77" s="26">
        <v>1310000</v>
      </c>
      <c r="F77" s="26">
        <v>1310000</v>
      </c>
      <c r="G77" s="26">
        <v>1310000</v>
      </c>
      <c r="H77" s="26"/>
      <c r="I77" s="26">
        <v>1310000</v>
      </c>
      <c r="J77" s="26"/>
      <c r="K77" s="26"/>
      <c r="L77" s="26"/>
      <c r="M77" s="25" t="s">
        <v>32</v>
      </c>
      <c r="N77" s="25"/>
      <c r="O77" s="25"/>
      <c r="P77" s="27"/>
      <c r="Q77" s="27"/>
    </row>
    <row r="79" spans="2:17" ht="60">
      <c r="B79" s="24" t="s">
        <v>66</v>
      </c>
      <c r="C79" s="25" t="s">
        <v>36</v>
      </c>
      <c r="D79" s="25" t="s">
        <v>37</v>
      </c>
      <c r="E79" s="26">
        <v>24200000</v>
      </c>
      <c r="F79" s="26">
        <v>24200000</v>
      </c>
      <c r="G79" s="26">
        <v>24200000</v>
      </c>
      <c r="H79" s="26"/>
      <c r="I79" s="26">
        <v>24200000</v>
      </c>
      <c r="J79" s="26"/>
      <c r="K79" s="26"/>
      <c r="L79" s="26"/>
      <c r="M79" s="25" t="s">
        <v>38</v>
      </c>
      <c r="N79" s="25" t="s">
        <v>165</v>
      </c>
      <c r="O79" s="25"/>
      <c r="P79" s="27"/>
      <c r="Q79" s="27"/>
    </row>
    <row r="81" spans="2:17" ht="45">
      <c r="B81" s="24" t="s">
        <v>122</v>
      </c>
      <c r="C81" s="25" t="s">
        <v>122</v>
      </c>
      <c r="D81" s="25" t="s">
        <v>123</v>
      </c>
      <c r="E81" s="26">
        <v>725000</v>
      </c>
      <c r="F81" s="26">
        <v>725000</v>
      </c>
      <c r="G81" s="26">
        <v>725000</v>
      </c>
      <c r="H81" s="26"/>
      <c r="I81" s="26">
        <v>725000</v>
      </c>
      <c r="J81" s="26"/>
      <c r="K81" s="26"/>
      <c r="L81" s="26"/>
      <c r="M81" s="25"/>
      <c r="N81" s="25" t="s">
        <v>218</v>
      </c>
      <c r="O81" s="25"/>
      <c r="P81" s="27"/>
      <c r="Q81" s="27"/>
    </row>
    <row r="82" spans="2:17">
      <c r="E82" s="18"/>
      <c r="F82" s="18"/>
      <c r="G82" s="18"/>
      <c r="H82" s="18"/>
      <c r="I82" s="18"/>
      <c r="J82" s="18"/>
      <c r="K82" s="18"/>
      <c r="L82" s="18"/>
    </row>
    <row r="83" spans="2:17" ht="45">
      <c r="B83" s="24" t="s">
        <v>122</v>
      </c>
      <c r="C83" s="25" t="s">
        <v>122</v>
      </c>
      <c r="D83" s="25" t="s">
        <v>124</v>
      </c>
      <c r="E83" s="26">
        <v>2000000</v>
      </c>
      <c r="F83" s="26">
        <v>2000000</v>
      </c>
      <c r="G83" s="26">
        <v>2000000</v>
      </c>
      <c r="H83" s="26"/>
      <c r="I83" s="26">
        <v>2000000</v>
      </c>
      <c r="J83" s="26"/>
      <c r="K83" s="26"/>
      <c r="L83" s="26"/>
      <c r="M83" s="25"/>
      <c r="N83" s="25" t="s">
        <v>218</v>
      </c>
      <c r="O83" s="25"/>
      <c r="P83" s="27"/>
      <c r="Q83" s="27"/>
    </row>
    <row r="84" spans="2:17">
      <c r="E84" s="18"/>
      <c r="F84" s="18"/>
      <c r="G84" s="18"/>
      <c r="H84" s="18"/>
      <c r="I84" s="18"/>
      <c r="J84" s="18"/>
      <c r="K84" s="18"/>
      <c r="L84" s="18"/>
    </row>
    <row r="85" spans="2:17" ht="45">
      <c r="B85" s="24" t="s">
        <v>122</v>
      </c>
      <c r="C85" s="25" t="s">
        <v>122</v>
      </c>
      <c r="D85" s="25" t="s">
        <v>125</v>
      </c>
      <c r="E85" s="26">
        <v>5000000</v>
      </c>
      <c r="F85" s="26">
        <v>5000000</v>
      </c>
      <c r="G85" s="26">
        <v>5000000</v>
      </c>
      <c r="H85" s="26"/>
      <c r="I85" s="26">
        <v>5000000</v>
      </c>
      <c r="J85" s="26"/>
      <c r="K85" s="26"/>
      <c r="L85" s="26"/>
      <c r="M85" s="25"/>
      <c r="N85" s="25" t="s">
        <v>218</v>
      </c>
      <c r="O85" s="25"/>
      <c r="P85" s="27"/>
      <c r="Q85" s="27"/>
    </row>
    <row r="86" spans="2:17">
      <c r="E86" s="18"/>
      <c r="F86" s="18"/>
      <c r="G86" s="18"/>
      <c r="H86" s="18"/>
      <c r="I86" s="18"/>
      <c r="J86" s="18"/>
      <c r="K86" s="18"/>
      <c r="L86" s="18"/>
    </row>
    <row r="87" spans="2:17" ht="60">
      <c r="B87" s="9" t="s">
        <v>122</v>
      </c>
      <c r="C87" s="10" t="s">
        <v>122</v>
      </c>
      <c r="D87" s="10" t="s">
        <v>151</v>
      </c>
      <c r="E87" s="11">
        <v>610000000</v>
      </c>
      <c r="F87" s="11">
        <v>700000000</v>
      </c>
      <c r="G87" s="11">
        <v>700000000</v>
      </c>
      <c r="H87" s="11"/>
      <c r="I87" s="11">
        <v>500000000</v>
      </c>
      <c r="J87" s="11"/>
      <c r="K87" s="11"/>
      <c r="L87" s="11"/>
      <c r="M87" s="10" t="s">
        <v>152</v>
      </c>
      <c r="N87" s="10" t="s">
        <v>219</v>
      </c>
      <c r="O87" s="10"/>
      <c r="P87" s="12"/>
      <c r="Q87" s="12"/>
    </row>
    <row r="88" spans="2:17" ht="30">
      <c r="B88" s="13"/>
      <c r="C88" s="14"/>
      <c r="D88" s="14"/>
      <c r="E88" s="19"/>
      <c r="F88" s="19">
        <v>110000000</v>
      </c>
      <c r="G88" s="19">
        <v>110000000</v>
      </c>
      <c r="H88" s="19"/>
      <c r="I88" s="19">
        <v>100000000</v>
      </c>
      <c r="J88" s="19"/>
      <c r="K88" s="19"/>
      <c r="L88" s="19"/>
      <c r="M88" s="14"/>
      <c r="N88" s="14" t="s">
        <v>220</v>
      </c>
      <c r="O88" s="14"/>
      <c r="P88" s="15"/>
      <c r="Q88" s="15"/>
    </row>
    <row r="89" spans="2:17">
      <c r="B89" s="16"/>
      <c r="C89" s="17"/>
      <c r="D89" s="17"/>
      <c r="E89" s="22">
        <f>SUM(E87:E88)</f>
        <v>610000000</v>
      </c>
      <c r="F89" s="22">
        <f>SUM(F87:F88)</f>
        <v>810000000</v>
      </c>
      <c r="G89" s="22">
        <f>SUM(G87:G88)</f>
        <v>810000000</v>
      </c>
      <c r="H89" s="22"/>
      <c r="I89" s="22">
        <f>SUM(I87:I88)</f>
        <v>600000000</v>
      </c>
      <c r="J89" s="22"/>
      <c r="K89" s="22"/>
      <c r="L89" s="22"/>
      <c r="M89" s="17"/>
      <c r="N89" s="17"/>
      <c r="O89" s="17"/>
      <c r="P89" s="23"/>
      <c r="Q89" s="23"/>
    </row>
    <row r="92" spans="2:17" ht="30">
      <c r="B92" s="24" t="s">
        <v>126</v>
      </c>
      <c r="C92" s="25" t="s">
        <v>127</v>
      </c>
      <c r="D92" s="25" t="s">
        <v>128</v>
      </c>
      <c r="E92" s="26">
        <v>7000000</v>
      </c>
      <c r="F92" s="26">
        <v>7000000</v>
      </c>
      <c r="G92" s="26"/>
      <c r="H92" s="26"/>
      <c r="I92" s="26">
        <v>7000000</v>
      </c>
      <c r="J92" s="26"/>
      <c r="K92" s="26"/>
      <c r="L92" s="26"/>
      <c r="M92" s="25"/>
      <c r="N92" s="25"/>
      <c r="O92" s="25"/>
      <c r="P92" s="27"/>
      <c r="Q92" s="27"/>
    </row>
    <row r="93" spans="2:17">
      <c r="E93" s="18"/>
      <c r="F93" s="18"/>
      <c r="G93" s="18"/>
      <c r="H93" s="18"/>
      <c r="I93" s="18"/>
      <c r="J93" s="18"/>
      <c r="K93" s="18"/>
      <c r="L93" s="18"/>
    </row>
    <row r="94" spans="2:17" ht="60">
      <c r="B94" s="9" t="s">
        <v>67</v>
      </c>
      <c r="C94" s="10" t="s">
        <v>39</v>
      </c>
      <c r="D94" s="10" t="s">
        <v>40</v>
      </c>
      <c r="E94" s="41">
        <v>500000000</v>
      </c>
      <c r="F94" s="41">
        <v>500000000</v>
      </c>
      <c r="G94" s="41">
        <v>500000000</v>
      </c>
      <c r="H94" s="41">
        <v>25000000</v>
      </c>
      <c r="I94" s="41">
        <v>500000000</v>
      </c>
      <c r="J94" s="41"/>
      <c r="K94" s="41"/>
      <c r="L94" s="41"/>
      <c r="M94" s="10" t="s">
        <v>41</v>
      </c>
      <c r="N94" s="10" t="s">
        <v>244</v>
      </c>
      <c r="O94" s="10" t="s">
        <v>247</v>
      </c>
      <c r="P94" s="12"/>
      <c r="Q94" s="12"/>
    </row>
    <row r="95" spans="2:17" ht="75">
      <c r="B95" s="13" t="s">
        <v>67</v>
      </c>
      <c r="C95" s="14" t="s">
        <v>39</v>
      </c>
      <c r="D95" s="14" t="s">
        <v>42</v>
      </c>
      <c r="E95" s="40">
        <v>100000000</v>
      </c>
      <c r="F95" s="40">
        <v>100000000</v>
      </c>
      <c r="G95" s="40">
        <v>100000000</v>
      </c>
      <c r="H95" s="40">
        <v>25000000</v>
      </c>
      <c r="I95" s="40">
        <v>100000000</v>
      </c>
      <c r="J95" s="40"/>
      <c r="K95" s="40"/>
      <c r="L95" s="40"/>
      <c r="M95" s="14" t="s">
        <v>43</v>
      </c>
      <c r="N95" s="14" t="s">
        <v>245</v>
      </c>
      <c r="O95" s="14" t="s">
        <v>247</v>
      </c>
      <c r="P95" s="15"/>
      <c r="Q95" s="15"/>
    </row>
    <row r="96" spans="2:17" s="14" customFormat="1" ht="285">
      <c r="B96" s="13" t="s">
        <v>67</v>
      </c>
      <c r="C96" s="14" t="s">
        <v>243</v>
      </c>
      <c r="D96" s="14" t="s">
        <v>45</v>
      </c>
      <c r="E96" s="19">
        <v>200000000</v>
      </c>
      <c r="F96" s="19">
        <v>200000000</v>
      </c>
      <c r="G96" s="19">
        <v>200000000</v>
      </c>
      <c r="H96" s="19">
        <v>48000000</v>
      </c>
      <c r="I96" s="40">
        <v>195000000</v>
      </c>
      <c r="J96" s="40"/>
      <c r="K96" s="40"/>
      <c r="L96" s="40"/>
      <c r="M96" s="14" t="s">
        <v>46</v>
      </c>
      <c r="P96" s="15"/>
      <c r="Q96" s="15"/>
    </row>
    <row r="97" spans="2:17" ht="30">
      <c r="B97" s="13" t="s">
        <v>67</v>
      </c>
      <c r="C97" s="14" t="s">
        <v>67</v>
      </c>
      <c r="D97" s="14" t="s">
        <v>246</v>
      </c>
      <c r="E97" s="40"/>
      <c r="F97" s="40"/>
      <c r="G97" s="40"/>
      <c r="H97" s="40">
        <v>2000000</v>
      </c>
      <c r="I97" s="40">
        <v>5000000</v>
      </c>
      <c r="J97" s="40"/>
      <c r="K97" s="40"/>
      <c r="L97" s="40"/>
      <c r="M97" s="14"/>
      <c r="N97" s="14"/>
      <c r="O97" s="14"/>
      <c r="P97" s="15"/>
      <c r="Q97" s="15"/>
    </row>
    <row r="98" spans="2:17">
      <c r="B98" s="13"/>
      <c r="C98" s="14"/>
      <c r="D98" s="14"/>
      <c r="E98" s="39"/>
      <c r="F98" s="39"/>
      <c r="G98" s="39"/>
      <c r="H98" s="39"/>
      <c r="I98" s="39"/>
      <c r="J98" s="39"/>
      <c r="K98" s="39"/>
      <c r="L98" s="39"/>
      <c r="M98" s="14"/>
      <c r="N98" s="14"/>
      <c r="O98" s="14"/>
      <c r="P98" s="15"/>
      <c r="Q98" s="15"/>
    </row>
    <row r="99" spans="2:17">
      <c r="B99" s="16"/>
      <c r="C99" s="17"/>
      <c r="D99" s="17"/>
      <c r="E99" s="22">
        <f>SUM(E94:E98)</f>
        <v>800000000</v>
      </c>
      <c r="F99" s="22">
        <f>SUM(F94:F98)</f>
        <v>800000000</v>
      </c>
      <c r="G99" s="22">
        <f>SUM(G94:G98)</f>
        <v>800000000</v>
      </c>
      <c r="H99" s="22">
        <f>SUM(H94:H98)</f>
        <v>100000000</v>
      </c>
      <c r="I99" s="22">
        <f>SUM(I94:I98)</f>
        <v>800000000</v>
      </c>
      <c r="J99" s="22"/>
      <c r="K99" s="22"/>
      <c r="L99" s="22"/>
      <c r="M99" s="17"/>
      <c r="N99" s="17"/>
      <c r="O99" s="17"/>
      <c r="P99" s="23"/>
      <c r="Q99" s="23"/>
    </row>
    <row r="101" spans="2:17">
      <c r="B101" s="14"/>
      <c r="C101" s="14"/>
      <c r="D101" s="14"/>
      <c r="E101" s="39"/>
      <c r="F101" s="39"/>
      <c r="G101" s="39"/>
      <c r="H101" s="39"/>
      <c r="I101" s="39"/>
      <c r="J101" s="39"/>
      <c r="K101" s="39"/>
      <c r="L101" s="39"/>
      <c r="M101" s="14"/>
      <c r="N101" s="14"/>
      <c r="O101" s="14"/>
    </row>
    <row r="102" spans="2:17">
      <c r="E102" s="18"/>
      <c r="F102" s="18"/>
      <c r="G102" s="18"/>
      <c r="H102" s="18"/>
      <c r="I102" s="18"/>
      <c r="J102" s="18"/>
      <c r="K102" s="18"/>
      <c r="L102" s="18"/>
    </row>
    <row r="103" spans="2:17" s="14" customFormat="1"/>
    <row r="106" spans="2:17" ht="60">
      <c r="B106" s="24" t="s">
        <v>68</v>
      </c>
      <c r="C106" s="25" t="s">
        <v>51</v>
      </c>
      <c r="D106" s="25" t="s">
        <v>48</v>
      </c>
      <c r="E106" s="26">
        <v>2402000</v>
      </c>
      <c r="F106" s="26">
        <v>1667000</v>
      </c>
      <c r="G106" s="26">
        <v>1667000</v>
      </c>
      <c r="H106" s="26"/>
      <c r="I106" s="26">
        <v>1667000</v>
      </c>
      <c r="J106" s="26"/>
      <c r="K106" s="26"/>
      <c r="L106" s="26"/>
      <c r="M106" s="25" t="s">
        <v>53</v>
      </c>
      <c r="N106" s="25" t="s">
        <v>185</v>
      </c>
      <c r="O106" s="25"/>
      <c r="P106" s="27"/>
      <c r="Q106" s="27"/>
    </row>
    <row r="107" spans="2:17">
      <c r="F107" s="4"/>
      <c r="G107" s="4"/>
      <c r="H107" s="4"/>
      <c r="I107" s="4"/>
      <c r="J107" s="4"/>
      <c r="K107" s="4"/>
      <c r="L107" s="4"/>
    </row>
    <row r="109" spans="2:17" ht="30">
      <c r="B109" s="24" t="s">
        <v>68</v>
      </c>
      <c r="C109" s="25" t="s">
        <v>208</v>
      </c>
      <c r="D109" s="25" t="s">
        <v>48</v>
      </c>
      <c r="E109" s="26">
        <v>855000</v>
      </c>
      <c r="F109" s="26">
        <v>855000</v>
      </c>
      <c r="G109" s="26">
        <v>855000</v>
      </c>
      <c r="H109" s="26"/>
      <c r="I109" s="26">
        <v>855000</v>
      </c>
      <c r="J109" s="26"/>
      <c r="K109" s="26"/>
      <c r="L109" s="26"/>
      <c r="M109" s="25" t="s">
        <v>52</v>
      </c>
      <c r="N109" s="25" t="s">
        <v>185</v>
      </c>
      <c r="O109" s="25"/>
      <c r="P109" s="27"/>
      <c r="Q109" s="27"/>
    </row>
    <row r="111" spans="2:17" ht="30">
      <c r="B111" s="24" t="s">
        <v>68</v>
      </c>
      <c r="C111" s="25" t="s">
        <v>74</v>
      </c>
      <c r="D111" s="25" t="s">
        <v>75</v>
      </c>
      <c r="E111" s="35">
        <v>3869000</v>
      </c>
      <c r="F111" s="35">
        <v>3869000</v>
      </c>
      <c r="G111" s="35">
        <v>3869000</v>
      </c>
      <c r="H111" s="35">
        <v>3869000</v>
      </c>
      <c r="I111" s="35">
        <v>3869000</v>
      </c>
      <c r="J111" s="35"/>
      <c r="K111" s="35"/>
      <c r="L111" s="35"/>
      <c r="M111" s="25"/>
      <c r="N111" s="25" t="s">
        <v>215</v>
      </c>
      <c r="O111" s="25" t="s">
        <v>242</v>
      </c>
      <c r="P111" s="27"/>
      <c r="Q111" s="27"/>
    </row>
    <row r="113" spans="2:17" ht="120">
      <c r="B113" s="9" t="s">
        <v>68</v>
      </c>
      <c r="C113" s="10" t="s">
        <v>61</v>
      </c>
      <c r="D113" s="10" t="s">
        <v>62</v>
      </c>
      <c r="E113" s="11">
        <v>11500000000</v>
      </c>
      <c r="F113" s="11">
        <v>5379000000</v>
      </c>
      <c r="G113" s="11">
        <v>5379000000</v>
      </c>
      <c r="H113" s="11">
        <v>5379000000</v>
      </c>
      <c r="I113" s="11">
        <v>5379000000</v>
      </c>
      <c r="J113" s="11"/>
      <c r="K113" s="11"/>
      <c r="L113" s="11"/>
      <c r="M113" s="10" t="s">
        <v>63</v>
      </c>
      <c r="N113" s="10" t="s">
        <v>211</v>
      </c>
      <c r="O113" s="10" t="s">
        <v>240</v>
      </c>
      <c r="P113" s="12"/>
      <c r="Q113" s="12"/>
    </row>
    <row r="114" spans="2:17" ht="120">
      <c r="B114" s="13"/>
      <c r="C114" s="14"/>
      <c r="D114" s="14"/>
      <c r="E114" s="19"/>
      <c r="F114" s="19">
        <v>6108735000</v>
      </c>
      <c r="G114" s="19">
        <v>6108735000</v>
      </c>
      <c r="H114" s="19"/>
      <c r="I114" s="19">
        <v>6108735000</v>
      </c>
      <c r="J114" s="19"/>
      <c r="K114" s="19"/>
      <c r="L114" s="19"/>
      <c r="M114" s="14"/>
      <c r="N114" s="14" t="s">
        <v>212</v>
      </c>
      <c r="O114" s="14"/>
      <c r="P114" s="15"/>
      <c r="Q114" s="15"/>
    </row>
    <row r="115" spans="2:17" ht="30">
      <c r="B115" s="13"/>
      <c r="C115" s="14"/>
      <c r="D115" s="14"/>
      <c r="E115" s="19" t="s">
        <v>175</v>
      </c>
      <c r="F115" s="19" t="s">
        <v>175</v>
      </c>
      <c r="G115" s="19" t="s">
        <v>175</v>
      </c>
      <c r="H115" s="19"/>
      <c r="I115" s="19"/>
      <c r="J115" s="19"/>
      <c r="K115" s="19"/>
      <c r="L115" s="19"/>
      <c r="M115" s="14"/>
      <c r="N115" s="14" t="s">
        <v>213</v>
      </c>
      <c r="O115" s="14" t="s">
        <v>213</v>
      </c>
      <c r="P115" s="15"/>
      <c r="Q115" s="15"/>
    </row>
    <row r="116" spans="2:17">
      <c r="B116" s="16"/>
      <c r="C116" s="17"/>
      <c r="D116" s="17"/>
      <c r="E116" s="22">
        <f>SUM(E113:E114)</f>
        <v>11500000000</v>
      </c>
      <c r="F116" s="22">
        <f>SUM(F113:F114)</f>
        <v>11487735000</v>
      </c>
      <c r="G116" s="22">
        <f>SUM(G113:G114)</f>
        <v>11487735000</v>
      </c>
      <c r="H116" s="22">
        <f>SUM(H113:H114)</f>
        <v>5379000000</v>
      </c>
      <c r="I116" s="22">
        <f>SUM(I113:I114)</f>
        <v>11487735000</v>
      </c>
      <c r="J116" s="22"/>
      <c r="K116" s="22"/>
      <c r="L116" s="22"/>
      <c r="M116" s="17"/>
      <c r="N116" s="17"/>
      <c r="O116" s="17"/>
      <c r="P116" s="23"/>
      <c r="Q116" s="23"/>
    </row>
    <row r="118" spans="2:17" ht="30">
      <c r="B118" s="24" t="s">
        <v>68</v>
      </c>
      <c r="C118" s="25" t="s">
        <v>61</v>
      </c>
      <c r="D118" s="25" t="s">
        <v>69</v>
      </c>
      <c r="E118" s="26">
        <v>9700000000</v>
      </c>
      <c r="F118" s="26">
        <v>9700000000</v>
      </c>
      <c r="G118" s="26"/>
      <c r="H118" s="26" t="s">
        <v>268</v>
      </c>
      <c r="I118" s="26" t="s">
        <v>268</v>
      </c>
      <c r="J118" s="26"/>
      <c r="K118" s="26"/>
      <c r="L118" s="26"/>
      <c r="M118" s="25" t="s">
        <v>70</v>
      </c>
      <c r="N118" s="25" t="s">
        <v>70</v>
      </c>
      <c r="O118" s="25"/>
      <c r="P118" s="27"/>
      <c r="Q118" s="27"/>
    </row>
    <row r="119" spans="2:17">
      <c r="E119" s="18"/>
      <c r="F119" s="18"/>
      <c r="G119" s="18"/>
      <c r="H119" s="18"/>
      <c r="I119" s="18"/>
      <c r="J119" s="18"/>
      <c r="K119" s="18"/>
      <c r="L119" s="18"/>
    </row>
    <row r="120" spans="2:17" ht="60">
      <c r="B120" s="24" t="s">
        <v>68</v>
      </c>
      <c r="C120" s="25" t="s">
        <v>61</v>
      </c>
      <c r="D120" s="25" t="s">
        <v>71</v>
      </c>
      <c r="E120" s="35">
        <v>300000000</v>
      </c>
      <c r="F120" s="35">
        <v>300000000</v>
      </c>
      <c r="G120" s="35"/>
      <c r="H120" s="35"/>
      <c r="I120" s="35">
        <v>300000000</v>
      </c>
      <c r="J120" s="35"/>
      <c r="K120" s="35"/>
      <c r="L120" s="35"/>
      <c r="M120" s="25"/>
      <c r="N120" s="25" t="s">
        <v>214</v>
      </c>
      <c r="O120" s="25"/>
      <c r="P120" s="27"/>
      <c r="Q120" s="27"/>
    </row>
    <row r="121" spans="2:17">
      <c r="E121" s="7" t="s">
        <v>175</v>
      </c>
      <c r="F121" s="7" t="s">
        <v>175</v>
      </c>
    </row>
    <row r="122" spans="2:17" ht="60">
      <c r="B122" s="24" t="s">
        <v>68</v>
      </c>
      <c r="C122" s="25" t="s">
        <v>72</v>
      </c>
      <c r="D122" s="25" t="s">
        <v>73</v>
      </c>
      <c r="E122" s="35">
        <v>3249000</v>
      </c>
      <c r="F122" s="35">
        <v>3249000</v>
      </c>
      <c r="G122" s="35"/>
      <c r="H122" s="35">
        <v>585000</v>
      </c>
      <c r="I122" s="35">
        <v>3249000</v>
      </c>
      <c r="J122" s="35"/>
      <c r="K122" s="35"/>
      <c r="L122" s="35"/>
      <c r="M122" s="25"/>
      <c r="N122" s="25" t="s">
        <v>209</v>
      </c>
      <c r="O122" s="25" t="s">
        <v>241</v>
      </c>
      <c r="P122" s="27" t="s">
        <v>263</v>
      </c>
      <c r="Q122" s="27"/>
    </row>
    <row r="124" spans="2:17" ht="60">
      <c r="B124" s="24" t="s">
        <v>68</v>
      </c>
      <c r="C124" s="25" t="s">
        <v>54</v>
      </c>
      <c r="D124" s="25" t="s">
        <v>55</v>
      </c>
      <c r="E124" s="35">
        <v>66844000</v>
      </c>
      <c r="F124" s="35" t="s">
        <v>175</v>
      </c>
      <c r="G124" s="35"/>
      <c r="H124" s="35"/>
      <c r="I124" s="35"/>
      <c r="J124" s="35"/>
      <c r="K124" s="35"/>
      <c r="L124" s="35"/>
      <c r="M124" s="25" t="s">
        <v>56</v>
      </c>
      <c r="N124" s="25" t="s">
        <v>171</v>
      </c>
      <c r="O124" s="25"/>
      <c r="P124" s="27"/>
      <c r="Q124" s="27"/>
    </row>
    <row r="126" spans="2:17" ht="90">
      <c r="B126" s="24" t="s">
        <v>68</v>
      </c>
      <c r="C126" s="25" t="s">
        <v>54</v>
      </c>
      <c r="D126" s="25" t="s">
        <v>57</v>
      </c>
      <c r="E126" s="26">
        <v>207389000</v>
      </c>
      <c r="F126" s="26">
        <v>274233000</v>
      </c>
      <c r="G126" s="26"/>
      <c r="H126" s="26">
        <v>143899000</v>
      </c>
      <c r="I126" s="26">
        <v>274233000</v>
      </c>
      <c r="J126" s="26"/>
      <c r="K126" s="26"/>
      <c r="L126" s="26"/>
      <c r="M126" s="25" t="s">
        <v>58</v>
      </c>
      <c r="N126" s="25" t="s">
        <v>210</v>
      </c>
      <c r="O126" s="25"/>
      <c r="P126" s="27"/>
      <c r="Q126" s="27"/>
    </row>
    <row r="128" spans="2:17" ht="45">
      <c r="B128" s="24" t="s">
        <v>68</v>
      </c>
      <c r="C128" s="25" t="s">
        <v>47</v>
      </c>
      <c r="D128" s="25" t="s">
        <v>48</v>
      </c>
      <c r="E128" s="26">
        <v>300000</v>
      </c>
      <c r="F128" s="26">
        <v>300000</v>
      </c>
      <c r="G128" s="26"/>
      <c r="H128" s="26"/>
      <c r="I128" s="26">
        <v>300000</v>
      </c>
      <c r="J128" s="26"/>
      <c r="K128" s="26"/>
      <c r="L128" s="26"/>
      <c r="M128" s="25" t="s">
        <v>49</v>
      </c>
      <c r="N128" s="25" t="s">
        <v>185</v>
      </c>
      <c r="O128" s="25"/>
      <c r="P128" s="27"/>
      <c r="Q128" s="27"/>
    </row>
    <row r="129" spans="2:17">
      <c r="E129" s="18"/>
      <c r="F129" s="18"/>
      <c r="G129" s="18"/>
      <c r="H129" s="18"/>
      <c r="I129" s="18"/>
      <c r="J129" s="18"/>
      <c r="K129" s="18"/>
      <c r="L129" s="18"/>
    </row>
    <row r="130" spans="2:17" ht="135">
      <c r="B130" s="9" t="s">
        <v>76</v>
      </c>
      <c r="C130" s="10" t="s">
        <v>77</v>
      </c>
      <c r="D130" s="10" t="s">
        <v>78</v>
      </c>
      <c r="E130" s="11">
        <v>15000000000</v>
      </c>
      <c r="F130" s="11">
        <v>17000000000</v>
      </c>
      <c r="G130" s="11">
        <v>17000000000</v>
      </c>
      <c r="H130" s="11">
        <v>3850000000</v>
      </c>
      <c r="I130" s="11">
        <v>16000000000</v>
      </c>
      <c r="J130" s="11"/>
      <c r="K130" s="11"/>
      <c r="L130" s="11"/>
      <c r="M130" s="10" t="s">
        <v>79</v>
      </c>
      <c r="N130" s="10" t="s">
        <v>177</v>
      </c>
      <c r="O130" s="10"/>
      <c r="P130" s="12"/>
      <c r="Q130" s="12"/>
    </row>
    <row r="131" spans="2:17" ht="45">
      <c r="B131" s="13"/>
      <c r="C131" s="14"/>
      <c r="D131" s="14"/>
      <c r="E131" s="19">
        <v>2000000000</v>
      </c>
      <c r="F131" s="19" t="s">
        <v>175</v>
      </c>
      <c r="G131" s="19"/>
      <c r="H131" s="19"/>
      <c r="I131" s="19"/>
      <c r="J131" s="19"/>
      <c r="K131" s="19"/>
      <c r="L131" s="19"/>
      <c r="M131" s="14" t="s">
        <v>145</v>
      </c>
      <c r="N131" s="14"/>
      <c r="O131" s="14"/>
      <c r="P131" s="15"/>
      <c r="Q131" s="15"/>
    </row>
    <row r="132" spans="2:17">
      <c r="B132" s="16"/>
      <c r="C132" s="17"/>
      <c r="D132" s="17"/>
      <c r="E132" s="22">
        <f>SUM(E130:E131)</f>
        <v>17000000000</v>
      </c>
      <c r="F132" s="22">
        <f>SUM(F130:F131)</f>
        <v>17000000000</v>
      </c>
      <c r="G132" s="22">
        <f>SUM(G130:G131)</f>
        <v>17000000000</v>
      </c>
      <c r="H132" s="22">
        <f>SUM(H130:H131)</f>
        <v>3850000000</v>
      </c>
      <c r="I132" s="22">
        <f>SUM(I130:I131)</f>
        <v>16000000000</v>
      </c>
      <c r="J132" s="22"/>
      <c r="K132" s="22"/>
      <c r="L132" s="22"/>
      <c r="M132" s="17"/>
      <c r="N132" s="17"/>
      <c r="O132" s="17"/>
      <c r="P132" s="23"/>
      <c r="Q132" s="23"/>
    </row>
    <row r="134" spans="2:17" ht="45">
      <c r="B134" s="24" t="s">
        <v>80</v>
      </c>
      <c r="C134" s="25" t="s">
        <v>81</v>
      </c>
      <c r="D134" s="25" t="s">
        <v>82</v>
      </c>
      <c r="E134" s="26">
        <v>3000000</v>
      </c>
      <c r="F134" s="26">
        <v>3000000</v>
      </c>
      <c r="G134" s="26"/>
      <c r="H134" s="26">
        <v>3000000</v>
      </c>
      <c r="I134" s="26">
        <v>3000000</v>
      </c>
      <c r="J134" s="26"/>
      <c r="K134" s="26"/>
      <c r="L134" s="26"/>
      <c r="M134" s="25"/>
      <c r="N134" s="25"/>
      <c r="O134" s="25"/>
      <c r="P134" s="27"/>
      <c r="Q134" s="27"/>
    </row>
    <row r="135" spans="2:17">
      <c r="B135" s="14"/>
      <c r="C135" s="14"/>
      <c r="D135" s="14"/>
      <c r="E135" s="39"/>
      <c r="F135" s="39"/>
      <c r="G135" s="39"/>
      <c r="H135" s="39"/>
      <c r="I135" s="39"/>
      <c r="J135" s="39"/>
      <c r="K135" s="39"/>
      <c r="L135" s="39"/>
      <c r="M135" s="14"/>
      <c r="N135" s="14"/>
      <c r="O135" s="14"/>
    </row>
    <row r="136" spans="2:17" ht="14.25" customHeight="1">
      <c r="E136" s="18"/>
      <c r="F136" s="18"/>
      <c r="G136" s="18"/>
      <c r="H136" s="18"/>
      <c r="I136" s="18"/>
      <c r="J136" s="18"/>
      <c r="K136" s="18"/>
      <c r="L136" s="18"/>
    </row>
    <row r="137" spans="2:17" ht="30">
      <c r="B137" s="24" t="s">
        <v>80</v>
      </c>
      <c r="C137" s="25" t="s">
        <v>83</v>
      </c>
      <c r="D137" s="25" t="s">
        <v>84</v>
      </c>
      <c r="E137" s="26">
        <v>78000000</v>
      </c>
      <c r="F137" s="26">
        <v>78000000</v>
      </c>
      <c r="G137" s="26"/>
      <c r="H137" s="48">
        <v>49875000</v>
      </c>
      <c r="I137" s="48" t="s">
        <v>175</v>
      </c>
      <c r="J137" s="48"/>
      <c r="K137" s="48"/>
      <c r="L137" s="48"/>
      <c r="M137" s="25"/>
      <c r="N137" s="25"/>
      <c r="O137" s="25"/>
      <c r="P137" s="27"/>
      <c r="Q137" s="27"/>
    </row>
    <row r="138" spans="2:17">
      <c r="E138" s="18"/>
      <c r="F138" s="18"/>
      <c r="G138" s="18"/>
      <c r="H138" s="18"/>
      <c r="I138" s="18"/>
      <c r="J138" s="18"/>
      <c r="K138" s="18"/>
      <c r="L138" s="18"/>
    </row>
    <row r="139" spans="2:17" ht="120">
      <c r="B139" s="24" t="s">
        <v>80</v>
      </c>
      <c r="C139" s="25" t="s">
        <v>83</v>
      </c>
      <c r="D139" s="25" t="s">
        <v>270</v>
      </c>
      <c r="E139" s="26">
        <v>400000000</v>
      </c>
      <c r="F139" s="26">
        <v>150000000</v>
      </c>
      <c r="G139" s="26"/>
      <c r="H139" s="26" t="s">
        <v>175</v>
      </c>
      <c r="I139" s="26">
        <v>360000000</v>
      </c>
      <c r="J139" s="26"/>
      <c r="K139" s="26"/>
      <c r="L139" s="26"/>
      <c r="M139" s="25" t="s">
        <v>146</v>
      </c>
      <c r="N139" s="25" t="s">
        <v>173</v>
      </c>
      <c r="O139" s="25"/>
      <c r="P139" s="27"/>
      <c r="Q139" s="27"/>
    </row>
    <row r="140" spans="2:17">
      <c r="E140" s="18"/>
      <c r="F140" s="18"/>
      <c r="G140" s="18"/>
      <c r="H140" s="18"/>
      <c r="I140" s="18"/>
      <c r="J140" s="18"/>
      <c r="K140" s="18"/>
      <c r="L140" s="18"/>
    </row>
    <row r="141" spans="2:17" ht="45">
      <c r="B141" s="24" t="s">
        <v>80</v>
      </c>
      <c r="C141" s="25" t="s">
        <v>85</v>
      </c>
      <c r="D141" s="25" t="s">
        <v>84</v>
      </c>
      <c r="E141" s="26">
        <v>348000000</v>
      </c>
      <c r="F141" s="26">
        <v>348000000</v>
      </c>
      <c r="G141" s="26"/>
      <c r="H141" s="26">
        <v>234000000</v>
      </c>
      <c r="I141" s="26">
        <v>348000000</v>
      </c>
      <c r="J141" s="26"/>
      <c r="K141" s="26"/>
      <c r="L141" s="26"/>
      <c r="M141" s="25"/>
      <c r="N141" s="25" t="s">
        <v>217</v>
      </c>
      <c r="O141" s="25"/>
      <c r="P141" s="27"/>
      <c r="Q141" s="27"/>
    </row>
    <row r="143" spans="2:17" ht="75">
      <c r="B143" s="24" t="s">
        <v>80</v>
      </c>
      <c r="C143" s="25" t="s">
        <v>85</v>
      </c>
      <c r="D143" s="33" t="s">
        <v>172</v>
      </c>
      <c r="E143" s="26" t="s">
        <v>175</v>
      </c>
      <c r="F143" s="26">
        <v>50000000</v>
      </c>
      <c r="G143" s="26"/>
      <c r="H143" s="26"/>
      <c r="I143" s="26">
        <v>50000000</v>
      </c>
      <c r="J143" s="26"/>
      <c r="K143" s="26"/>
      <c r="L143" s="26"/>
      <c r="M143" s="25"/>
      <c r="N143" s="25" t="s">
        <v>216</v>
      </c>
      <c r="O143" s="25"/>
      <c r="P143" s="27"/>
      <c r="Q143" s="27"/>
    </row>
    <row r="144" spans="2:17">
      <c r="D144" s="3"/>
      <c r="E144" s="18"/>
      <c r="F144" s="18"/>
      <c r="G144" s="18"/>
      <c r="H144" s="18"/>
      <c r="I144" s="18"/>
      <c r="J144" s="18"/>
      <c r="K144" s="18"/>
      <c r="L144" s="18"/>
    </row>
    <row r="145" spans="2:17" ht="45">
      <c r="B145" s="24" t="s">
        <v>86</v>
      </c>
      <c r="C145" s="25" t="s">
        <v>92</v>
      </c>
      <c r="D145" s="25" t="s">
        <v>48</v>
      </c>
      <c r="E145" s="26">
        <v>230000</v>
      </c>
      <c r="F145" s="26">
        <v>230000</v>
      </c>
      <c r="G145" s="26">
        <v>230000</v>
      </c>
      <c r="H145" s="26"/>
      <c r="I145" s="26">
        <v>230000</v>
      </c>
      <c r="J145" s="26"/>
      <c r="K145" s="26"/>
      <c r="L145" s="26"/>
      <c r="M145" s="25"/>
      <c r="N145" s="25"/>
      <c r="O145" s="25"/>
      <c r="P145" s="27"/>
      <c r="Q145" s="27"/>
    </row>
    <row r="147" spans="2:17" ht="30">
      <c r="B147" s="24" t="s">
        <v>86</v>
      </c>
      <c r="C147" s="25" t="s">
        <v>91</v>
      </c>
      <c r="D147" s="25" t="s">
        <v>48</v>
      </c>
      <c r="E147" s="26">
        <v>1000000</v>
      </c>
      <c r="F147" s="26">
        <v>1000000</v>
      </c>
      <c r="G147" s="26">
        <v>1000000</v>
      </c>
      <c r="H147" s="26"/>
      <c r="I147" s="26">
        <v>1000000</v>
      </c>
      <c r="J147" s="26"/>
      <c r="K147" s="26"/>
      <c r="L147" s="26"/>
      <c r="M147" s="25"/>
      <c r="N147" s="25"/>
      <c r="O147" s="25"/>
      <c r="P147" s="27"/>
      <c r="Q147" s="27"/>
    </row>
    <row r="148" spans="2:17">
      <c r="B148" s="14"/>
      <c r="C148" s="14"/>
      <c r="D148" s="14"/>
      <c r="E148" s="39"/>
      <c r="F148" s="39"/>
      <c r="G148" s="39"/>
      <c r="H148" s="39"/>
      <c r="I148" s="39"/>
      <c r="J148" s="39"/>
      <c r="K148" s="39"/>
      <c r="L148" s="39"/>
      <c r="M148" s="14"/>
      <c r="N148" s="14"/>
      <c r="O148" s="14"/>
      <c r="P148" s="14"/>
      <c r="Q148" s="14"/>
    </row>
    <row r="149" spans="2:17" ht="30">
      <c r="B149" s="24" t="s">
        <v>86</v>
      </c>
      <c r="C149" s="25" t="s">
        <v>90</v>
      </c>
      <c r="D149" s="25" t="s">
        <v>48</v>
      </c>
      <c r="E149" s="26">
        <v>4000000</v>
      </c>
      <c r="F149" s="26">
        <v>4000000</v>
      </c>
      <c r="G149" s="26">
        <v>4000000</v>
      </c>
      <c r="H149" s="26"/>
      <c r="I149" s="26">
        <v>10020000</v>
      </c>
      <c r="J149" s="26"/>
      <c r="K149" s="26"/>
      <c r="L149" s="26"/>
      <c r="M149" s="25"/>
      <c r="N149" s="25"/>
      <c r="O149" s="25"/>
      <c r="P149" s="27"/>
      <c r="Q149" s="27"/>
    </row>
    <row r="150" spans="2:17">
      <c r="E150" s="18"/>
      <c r="F150" s="18"/>
      <c r="G150" s="18"/>
      <c r="H150" s="18"/>
      <c r="I150" s="18"/>
      <c r="J150" s="18"/>
      <c r="K150" s="18"/>
      <c r="L150" s="18"/>
    </row>
    <row r="151" spans="2:17" ht="30">
      <c r="B151" s="24" t="s">
        <v>86</v>
      </c>
      <c r="C151" s="25" t="s">
        <v>93</v>
      </c>
      <c r="D151" s="25" t="s">
        <v>94</v>
      </c>
      <c r="E151" s="26">
        <v>10000000</v>
      </c>
      <c r="F151" s="26">
        <v>10000000</v>
      </c>
      <c r="G151" s="26">
        <v>10000000</v>
      </c>
      <c r="H151" s="26"/>
      <c r="I151" s="26">
        <v>10000000</v>
      </c>
      <c r="J151" s="26"/>
      <c r="K151" s="26"/>
      <c r="L151" s="26"/>
      <c r="M151" s="25"/>
      <c r="N151" s="25"/>
      <c r="O151" s="25"/>
      <c r="P151" s="27"/>
      <c r="Q151" s="27"/>
    </row>
    <row r="153" spans="2:17" ht="30">
      <c r="B153" s="24" t="s">
        <v>86</v>
      </c>
      <c r="C153" s="25" t="s">
        <v>87</v>
      </c>
      <c r="D153" s="25" t="s">
        <v>88</v>
      </c>
      <c r="E153" s="26">
        <v>20000</v>
      </c>
      <c r="F153" s="26">
        <v>20000</v>
      </c>
      <c r="G153" s="26">
        <v>20000</v>
      </c>
      <c r="H153" s="26"/>
      <c r="I153" s="26"/>
      <c r="J153" s="26"/>
      <c r="K153" s="26"/>
      <c r="L153" s="26"/>
      <c r="M153" s="25" t="s">
        <v>89</v>
      </c>
      <c r="N153" s="25"/>
      <c r="O153" s="25"/>
      <c r="P153" s="27"/>
      <c r="Q153" s="27"/>
    </row>
    <row r="155" spans="2:17" ht="45">
      <c r="B155" s="24" t="s">
        <v>95</v>
      </c>
      <c r="C155" s="25" t="s">
        <v>96</v>
      </c>
      <c r="D155" s="25" t="s">
        <v>97</v>
      </c>
      <c r="E155" s="26">
        <v>50000000</v>
      </c>
      <c r="F155" s="26">
        <v>50000000</v>
      </c>
      <c r="G155" s="26"/>
      <c r="H155" s="26"/>
      <c r="I155" s="26">
        <v>25000000</v>
      </c>
      <c r="J155" s="26"/>
      <c r="K155" s="26"/>
      <c r="L155" s="26"/>
      <c r="M155" s="25"/>
      <c r="N155" s="25"/>
      <c r="O155" s="25"/>
      <c r="P155" s="27"/>
      <c r="Q155" s="27"/>
    </row>
    <row r="156" spans="2:17">
      <c r="E156" s="18"/>
      <c r="F156" s="18"/>
      <c r="G156" s="18"/>
      <c r="H156" s="18"/>
      <c r="I156" s="18"/>
      <c r="J156" s="18"/>
      <c r="K156" s="18"/>
      <c r="L156" s="18"/>
    </row>
    <row r="157" spans="2:17" ht="30">
      <c r="B157" s="24" t="s">
        <v>137</v>
      </c>
      <c r="C157" s="25" t="s">
        <v>137</v>
      </c>
      <c r="D157" s="25" t="s">
        <v>138</v>
      </c>
      <c r="E157" s="26">
        <v>1000000</v>
      </c>
      <c r="F157" s="26">
        <v>1000000</v>
      </c>
      <c r="G157" s="26">
        <v>1000000</v>
      </c>
      <c r="H157" s="26"/>
      <c r="I157" s="26">
        <v>1000000</v>
      </c>
      <c r="J157" s="26"/>
      <c r="K157" s="26"/>
      <c r="L157" s="26"/>
      <c r="M157" s="25" t="s">
        <v>139</v>
      </c>
      <c r="N157" s="25"/>
      <c r="O157" s="25"/>
      <c r="P157" s="27"/>
      <c r="Q157" s="27"/>
    </row>
    <row r="159" spans="2:17" ht="60">
      <c r="B159" s="24" t="s">
        <v>129</v>
      </c>
      <c r="C159" s="25" t="s">
        <v>129</v>
      </c>
      <c r="D159" s="25" t="s">
        <v>130</v>
      </c>
      <c r="E159" s="26">
        <v>4000000</v>
      </c>
      <c r="F159" s="26">
        <v>15000000</v>
      </c>
      <c r="G159" s="26">
        <v>15000000</v>
      </c>
      <c r="H159" s="26"/>
      <c r="I159" s="26">
        <v>15000000</v>
      </c>
      <c r="J159" s="26"/>
      <c r="K159" s="26"/>
      <c r="L159" s="26"/>
      <c r="M159" s="25"/>
      <c r="N159" s="25"/>
      <c r="O159" s="25"/>
      <c r="P159" s="27"/>
      <c r="Q159" s="27"/>
    </row>
    <row r="161" spans="2:17" ht="75">
      <c r="B161" s="9" t="s">
        <v>131</v>
      </c>
      <c r="C161" s="10" t="s">
        <v>131</v>
      </c>
      <c r="D161" s="10" t="s">
        <v>48</v>
      </c>
      <c r="E161" s="11">
        <v>50000000</v>
      </c>
      <c r="F161" s="11">
        <v>20000000</v>
      </c>
      <c r="G161" s="11">
        <v>20000000</v>
      </c>
      <c r="H161" s="11">
        <v>10000000</v>
      </c>
      <c r="I161" s="11">
        <v>20000000</v>
      </c>
      <c r="J161" s="11"/>
      <c r="K161" s="11"/>
      <c r="L161" s="11"/>
      <c r="M161" s="10"/>
      <c r="N161" s="10" t="s">
        <v>203</v>
      </c>
      <c r="O161" s="10"/>
      <c r="P161" s="12"/>
      <c r="Q161" s="12"/>
    </row>
    <row r="162" spans="2:17" ht="60">
      <c r="B162" s="13"/>
      <c r="C162" s="14"/>
      <c r="D162" s="14"/>
      <c r="E162" s="19" t="s">
        <v>175</v>
      </c>
      <c r="F162" s="19">
        <v>20000000</v>
      </c>
      <c r="G162" s="19">
        <v>20000000</v>
      </c>
      <c r="H162" s="19"/>
      <c r="I162" s="19"/>
      <c r="J162" s="19"/>
      <c r="K162" s="19"/>
      <c r="L162" s="19"/>
      <c r="M162" s="14"/>
      <c r="N162" s="14" t="s">
        <v>204</v>
      </c>
      <c r="O162" s="14"/>
      <c r="P162" s="15"/>
      <c r="Q162" s="15"/>
    </row>
    <row r="163" spans="2:17">
      <c r="B163" s="16"/>
      <c r="C163" s="17"/>
      <c r="D163" s="17"/>
      <c r="E163" s="22">
        <f>SUM(E161:E162)</f>
        <v>50000000</v>
      </c>
      <c r="F163" s="22">
        <f>SUM(F161:F162)</f>
        <v>40000000</v>
      </c>
      <c r="G163" s="22">
        <f>SUM(G161:G162)</f>
        <v>40000000</v>
      </c>
      <c r="H163" s="22">
        <f>SUM(H161:H162)</f>
        <v>10000000</v>
      </c>
      <c r="I163" s="22">
        <f>SUM(I161:I162)</f>
        <v>20000000</v>
      </c>
      <c r="J163" s="22"/>
      <c r="K163" s="22"/>
      <c r="L163" s="22"/>
      <c r="M163" s="17"/>
      <c r="N163" s="17"/>
      <c r="O163" s="17"/>
      <c r="P163" s="23"/>
      <c r="Q163" s="23"/>
    </row>
    <row r="165" spans="2:17" ht="30">
      <c r="B165" s="24" t="s">
        <v>131</v>
      </c>
      <c r="C165" s="25" t="s">
        <v>131</v>
      </c>
      <c r="D165" s="25" t="s">
        <v>88</v>
      </c>
      <c r="E165" s="26">
        <v>5000000</v>
      </c>
      <c r="F165" s="26">
        <v>5000000</v>
      </c>
      <c r="G165" s="26">
        <v>5000000</v>
      </c>
      <c r="H165" s="26">
        <v>1000000</v>
      </c>
      <c r="I165" s="26">
        <v>5000000</v>
      </c>
      <c r="J165" s="26"/>
      <c r="K165" s="26"/>
      <c r="L165" s="26"/>
      <c r="M165" s="25"/>
      <c r="N165" s="25"/>
      <c r="O165" s="25"/>
      <c r="P165" s="27"/>
      <c r="Q165" s="27"/>
    </row>
    <row r="168" spans="2:17" ht="75">
      <c r="B168" s="9" t="s">
        <v>131</v>
      </c>
      <c r="C168" s="10" t="s">
        <v>131</v>
      </c>
      <c r="D168" s="10" t="s">
        <v>132</v>
      </c>
      <c r="E168" s="11">
        <v>750000000</v>
      </c>
      <c r="F168" s="11">
        <v>500000000</v>
      </c>
      <c r="G168" s="11">
        <v>500000000</v>
      </c>
      <c r="H168" s="11">
        <v>100000000</v>
      </c>
      <c r="I168" s="11">
        <v>520000000</v>
      </c>
      <c r="J168" s="11"/>
      <c r="K168" s="11"/>
      <c r="L168" s="11"/>
      <c r="M168" s="10"/>
      <c r="N168" s="10" t="s">
        <v>205</v>
      </c>
      <c r="O168" s="10"/>
      <c r="P168" s="12"/>
      <c r="Q168" s="12"/>
    </row>
    <row r="169" spans="2:17" ht="75">
      <c r="B169" s="13"/>
      <c r="C169" s="14"/>
      <c r="D169" s="14"/>
      <c r="E169" s="19"/>
      <c r="F169" s="19">
        <v>250000000</v>
      </c>
      <c r="G169" s="19">
        <v>250000000</v>
      </c>
      <c r="H169" s="19">
        <v>50000000</v>
      </c>
      <c r="I169" s="19">
        <v>250000000</v>
      </c>
      <c r="J169" s="19"/>
      <c r="K169" s="19"/>
      <c r="L169" s="19"/>
      <c r="M169" s="14"/>
      <c r="N169" s="14" t="s">
        <v>206</v>
      </c>
      <c r="O169" s="14"/>
      <c r="P169" s="15"/>
      <c r="Q169" s="15"/>
    </row>
    <row r="170" spans="2:17" ht="75">
      <c r="B170" s="13"/>
      <c r="C170" s="14"/>
      <c r="D170" s="14"/>
      <c r="E170" s="19"/>
      <c r="F170" s="19">
        <v>10000000</v>
      </c>
      <c r="G170" s="19">
        <v>10000000</v>
      </c>
      <c r="H170" s="19"/>
      <c r="I170" s="19">
        <v>10000000</v>
      </c>
      <c r="J170" s="19"/>
      <c r="K170" s="19"/>
      <c r="L170" s="19"/>
      <c r="M170" s="14"/>
      <c r="N170" s="14" t="s">
        <v>207</v>
      </c>
      <c r="O170" s="14"/>
      <c r="P170" s="15"/>
      <c r="Q170" s="15"/>
    </row>
    <row r="171" spans="2:17">
      <c r="B171" s="16"/>
      <c r="C171" s="17"/>
      <c r="D171" s="17"/>
      <c r="E171" s="22">
        <f>SUM(E168:E170)</f>
        <v>750000000</v>
      </c>
      <c r="F171" s="22">
        <f>SUM(F168:F170)</f>
        <v>760000000</v>
      </c>
      <c r="G171" s="22">
        <f>SUM(G168:G170)</f>
        <v>760000000</v>
      </c>
      <c r="H171" s="22">
        <f>SUM(H168:H170)</f>
        <v>150000000</v>
      </c>
      <c r="I171" s="22">
        <f>SUM(I168:I170)</f>
        <v>780000000</v>
      </c>
      <c r="J171" s="22"/>
      <c r="K171" s="22"/>
      <c r="L171" s="22"/>
      <c r="M171" s="17"/>
      <c r="N171" s="17"/>
      <c r="O171" s="17"/>
      <c r="P171" s="23"/>
      <c r="Q171" s="23"/>
    </row>
    <row r="174" spans="2:17" ht="30">
      <c r="B174" s="24" t="s">
        <v>140</v>
      </c>
      <c r="C174" s="25" t="s">
        <v>140</v>
      </c>
      <c r="D174" s="25" t="s">
        <v>48</v>
      </c>
      <c r="E174" s="26">
        <v>2000000</v>
      </c>
      <c r="F174" s="26">
        <v>2000000</v>
      </c>
      <c r="G174" s="26"/>
      <c r="H174" s="26"/>
      <c r="I174" s="26">
        <v>2000000</v>
      </c>
      <c r="J174" s="26"/>
      <c r="K174" s="26"/>
      <c r="L174" s="26"/>
      <c r="M174" s="25"/>
      <c r="N174" s="25" t="s">
        <v>185</v>
      </c>
      <c r="O174" s="25"/>
      <c r="P174" s="27"/>
      <c r="Q174" s="27"/>
    </row>
    <row r="175" spans="2:17">
      <c r="E175" s="18"/>
      <c r="F175" s="18"/>
      <c r="G175" s="18"/>
      <c r="H175" s="18"/>
      <c r="I175" s="18"/>
      <c r="J175" s="18"/>
      <c r="K175" s="18"/>
      <c r="L175" s="18"/>
    </row>
    <row r="176" spans="2:17" ht="45">
      <c r="B176" s="24" t="s">
        <v>133</v>
      </c>
      <c r="C176" s="25" t="s">
        <v>134</v>
      </c>
      <c r="D176" s="25" t="s">
        <v>135</v>
      </c>
      <c r="E176" s="26">
        <v>2000000</v>
      </c>
      <c r="F176" s="26">
        <v>2000000</v>
      </c>
      <c r="G176" s="26"/>
      <c r="H176" s="26">
        <v>2000000</v>
      </c>
      <c r="I176" s="26">
        <v>2000000</v>
      </c>
      <c r="J176" s="26"/>
      <c r="K176" s="26"/>
      <c r="L176" s="26"/>
      <c r="M176" s="25" t="s">
        <v>136</v>
      </c>
      <c r="N176" s="25" t="s">
        <v>221</v>
      </c>
      <c r="O176" s="25"/>
      <c r="P176" s="27"/>
      <c r="Q176" s="27"/>
    </row>
    <row r="177" spans="2:17">
      <c r="E177" s="18"/>
      <c r="F177" s="18"/>
      <c r="G177" s="18"/>
      <c r="H177" s="18"/>
      <c r="I177" s="18"/>
      <c r="J177" s="18"/>
      <c r="K177" s="18"/>
      <c r="L177" s="18"/>
    </row>
    <row r="178" spans="2:17" ht="60">
      <c r="B178" s="24" t="s">
        <v>98</v>
      </c>
      <c r="C178" s="25" t="s">
        <v>99</v>
      </c>
      <c r="D178" s="25" t="s">
        <v>100</v>
      </c>
      <c r="E178" s="26">
        <v>30000000</v>
      </c>
      <c r="F178" s="26">
        <v>30000000</v>
      </c>
      <c r="G178" s="26"/>
      <c r="H178" s="26">
        <v>14600000</v>
      </c>
      <c r="I178" s="26">
        <v>30000000</v>
      </c>
      <c r="J178" s="26"/>
      <c r="K178" s="26"/>
      <c r="L178" s="26"/>
      <c r="M178" s="25"/>
      <c r="N178" s="25" t="s">
        <v>224</v>
      </c>
      <c r="O178" s="25"/>
      <c r="P178" s="27"/>
      <c r="Q178" s="27"/>
    </row>
    <row r="179" spans="2:17">
      <c r="E179" s="18"/>
      <c r="F179" s="18"/>
      <c r="G179" s="18"/>
      <c r="H179" s="18"/>
      <c r="I179" s="18"/>
      <c r="J179" s="18"/>
      <c r="K179" s="18"/>
      <c r="L179" s="18"/>
    </row>
    <row r="180" spans="2:17" ht="90">
      <c r="B180" s="24" t="s">
        <v>98</v>
      </c>
      <c r="C180" s="25" t="s">
        <v>101</v>
      </c>
      <c r="D180" s="25" t="s">
        <v>102</v>
      </c>
      <c r="E180" s="26">
        <v>308000000</v>
      </c>
      <c r="F180" s="26">
        <v>921000000</v>
      </c>
      <c r="G180" s="26"/>
      <c r="H180" s="26"/>
      <c r="I180" s="26">
        <v>2022000000</v>
      </c>
      <c r="J180" s="26"/>
      <c r="K180" s="26"/>
      <c r="L180" s="26"/>
      <c r="M180" s="25" t="s">
        <v>103</v>
      </c>
      <c r="N180" s="25" t="s">
        <v>225</v>
      </c>
      <c r="O180" s="25"/>
      <c r="P180" s="27" t="s">
        <v>265</v>
      </c>
      <c r="Q180" s="27"/>
    </row>
    <row r="181" spans="2:17">
      <c r="E181" s="36"/>
      <c r="F181" s="36"/>
      <c r="G181" s="36"/>
      <c r="H181" s="36"/>
      <c r="I181" s="36"/>
      <c r="J181" s="36"/>
      <c r="K181" s="36"/>
      <c r="L181" s="36"/>
    </row>
    <row r="182" spans="2:17" ht="60">
      <c r="B182" s="9" t="s">
        <v>98</v>
      </c>
      <c r="C182" s="10" t="s">
        <v>104</v>
      </c>
      <c r="D182" s="10" t="s">
        <v>105</v>
      </c>
      <c r="E182" s="41">
        <v>32000000</v>
      </c>
      <c r="F182" s="41">
        <v>336000000</v>
      </c>
      <c r="G182" s="41"/>
      <c r="H182" s="41">
        <v>32000000</v>
      </c>
      <c r="I182" s="41">
        <v>32000000</v>
      </c>
      <c r="J182" s="41"/>
      <c r="K182" s="41"/>
      <c r="L182" s="41"/>
      <c r="M182" s="10" t="s">
        <v>106</v>
      </c>
      <c r="N182" s="10"/>
      <c r="O182" s="10"/>
      <c r="P182" s="12"/>
      <c r="Q182" s="12"/>
    </row>
    <row r="183" spans="2:17" ht="90">
      <c r="B183" s="13"/>
      <c r="C183" s="14"/>
      <c r="D183" s="14"/>
      <c r="E183" s="40"/>
      <c r="F183" s="40"/>
      <c r="G183" s="40"/>
      <c r="H183" s="40"/>
      <c r="I183" s="40">
        <v>86000000</v>
      </c>
      <c r="J183" s="40"/>
      <c r="K183" s="40"/>
      <c r="L183" s="40"/>
      <c r="M183" s="14"/>
      <c r="N183" s="14"/>
      <c r="O183" s="14"/>
      <c r="P183" s="15" t="s">
        <v>266</v>
      </c>
      <c r="Q183" s="15"/>
    </row>
    <row r="184" spans="2:17">
      <c r="B184" s="16"/>
      <c r="C184" s="17"/>
      <c r="D184" s="17"/>
      <c r="E184" s="22">
        <f>SUM(E182:E183)</f>
        <v>32000000</v>
      </c>
      <c r="F184" s="22">
        <f>SUM(F182:F183)</f>
        <v>336000000</v>
      </c>
      <c r="G184" s="22"/>
      <c r="H184" s="22">
        <f>SUM(H182:H183)</f>
        <v>32000000</v>
      </c>
      <c r="I184" s="22">
        <f>SUM(I182:I183)</f>
        <v>118000000</v>
      </c>
      <c r="J184" s="22"/>
      <c r="K184" s="22"/>
      <c r="L184" s="22"/>
      <c r="M184" s="17"/>
      <c r="N184" s="17"/>
      <c r="O184" s="17"/>
      <c r="P184" s="23"/>
      <c r="Q184" s="23"/>
    </row>
    <row r="185" spans="2:17">
      <c r="E185" s="18"/>
      <c r="F185" s="18"/>
      <c r="G185" s="18"/>
      <c r="H185" s="18"/>
      <c r="I185" s="18"/>
      <c r="J185" s="18"/>
      <c r="K185" s="18"/>
      <c r="L185" s="18"/>
    </row>
    <row r="186" spans="2:17" ht="210">
      <c r="B186" s="9" t="s">
        <v>98</v>
      </c>
      <c r="C186" s="10" t="s">
        <v>107</v>
      </c>
      <c r="D186" s="10" t="s">
        <v>108</v>
      </c>
      <c r="E186" s="11">
        <v>6200000000</v>
      </c>
      <c r="F186" s="11">
        <v>5400000000</v>
      </c>
      <c r="G186" s="11"/>
      <c r="H186" s="11">
        <v>5400000000</v>
      </c>
      <c r="I186" s="11">
        <v>5517000000</v>
      </c>
      <c r="J186" s="11"/>
      <c r="K186" s="11"/>
      <c r="L186" s="11"/>
      <c r="M186" s="10" t="s">
        <v>109</v>
      </c>
      <c r="N186" s="10" t="s">
        <v>176</v>
      </c>
      <c r="O186" s="10" t="s">
        <v>249</v>
      </c>
      <c r="P186" s="12" t="s">
        <v>267</v>
      </c>
      <c r="Q186" s="12"/>
    </row>
    <row r="187" spans="2:17" ht="60">
      <c r="B187" s="13" t="s">
        <v>98</v>
      </c>
      <c r="C187" s="14" t="s">
        <v>107</v>
      </c>
      <c r="D187" s="14" t="s">
        <v>108</v>
      </c>
      <c r="E187" s="19">
        <v>5500000000</v>
      </c>
      <c r="F187" s="19">
        <v>5383000000</v>
      </c>
      <c r="G187" s="19"/>
      <c r="H187" s="19"/>
      <c r="I187" s="19">
        <v>5383000000</v>
      </c>
      <c r="J187" s="19"/>
      <c r="K187" s="19"/>
      <c r="L187" s="19"/>
      <c r="M187" s="14" t="s">
        <v>147</v>
      </c>
      <c r="N187" s="14"/>
      <c r="O187" s="14"/>
      <c r="P187" s="15"/>
      <c r="Q187" s="15"/>
    </row>
    <row r="188" spans="2:17">
      <c r="B188" s="16"/>
      <c r="C188" s="17"/>
      <c r="D188" s="17"/>
      <c r="E188" s="22">
        <f>SUM(E186:E187)</f>
        <v>11700000000</v>
      </c>
      <c r="F188" s="22">
        <f>SUM(F186:F187)</f>
        <v>10783000000</v>
      </c>
      <c r="G188" s="22"/>
      <c r="H188" s="22">
        <f>SUM(H186:H187)</f>
        <v>5400000000</v>
      </c>
      <c r="I188" s="22">
        <f>SUM(I186:I187)</f>
        <v>10900000000</v>
      </c>
      <c r="J188" s="22"/>
      <c r="K188" s="22"/>
      <c r="L188" s="22"/>
      <c r="M188" s="20"/>
      <c r="N188" s="17"/>
      <c r="O188" s="17"/>
      <c r="P188" s="23"/>
      <c r="Q188" s="23"/>
    </row>
    <row r="190" spans="2:17" ht="30">
      <c r="B190" s="9" t="s">
        <v>110</v>
      </c>
      <c r="C190" s="10" t="s">
        <v>114</v>
      </c>
      <c r="D190" s="10" t="s">
        <v>115</v>
      </c>
      <c r="E190" s="11">
        <v>207000000</v>
      </c>
      <c r="F190" s="11">
        <v>207000000</v>
      </c>
      <c r="G190" s="11"/>
      <c r="H190" s="11">
        <v>207000000</v>
      </c>
      <c r="I190" s="11">
        <v>207000000</v>
      </c>
      <c r="J190" s="11"/>
      <c r="K190" s="11"/>
      <c r="L190" s="11"/>
      <c r="M190" s="10"/>
      <c r="N190" s="10"/>
      <c r="O190" s="10"/>
      <c r="P190" s="12"/>
      <c r="Q190" s="12"/>
    </row>
    <row r="191" spans="2:17" ht="30">
      <c r="B191" s="13" t="s">
        <v>110</v>
      </c>
      <c r="C191" s="14" t="s">
        <v>114</v>
      </c>
      <c r="D191" s="14" t="s">
        <v>116</v>
      </c>
      <c r="E191" s="19">
        <v>531000</v>
      </c>
      <c r="F191" s="19">
        <v>500000</v>
      </c>
      <c r="G191" s="19"/>
      <c r="H191" s="19">
        <v>531000</v>
      </c>
      <c r="I191" s="19">
        <v>531000</v>
      </c>
      <c r="J191" s="19"/>
      <c r="K191" s="19"/>
      <c r="L191" s="19"/>
      <c r="M191" s="14"/>
      <c r="N191" s="14"/>
      <c r="O191" s="14"/>
      <c r="P191" s="15"/>
      <c r="Q191" s="15"/>
    </row>
    <row r="192" spans="2:17" ht="30">
      <c r="B192" s="13" t="s">
        <v>110</v>
      </c>
      <c r="C192" s="14" t="s">
        <v>114</v>
      </c>
      <c r="D192" s="14" t="s">
        <v>248</v>
      </c>
      <c r="E192" s="19">
        <v>1100000</v>
      </c>
      <c r="F192" s="19">
        <v>1100000</v>
      </c>
      <c r="G192" s="19"/>
      <c r="H192" s="19">
        <v>1100000</v>
      </c>
      <c r="I192" s="19">
        <v>1100000</v>
      </c>
      <c r="J192" s="19"/>
      <c r="K192" s="19"/>
      <c r="L192" s="19"/>
      <c r="M192" s="14"/>
      <c r="N192" s="14"/>
      <c r="O192" s="14"/>
      <c r="P192" s="15"/>
      <c r="Q192" s="15"/>
    </row>
    <row r="193" spans="2:17" ht="30">
      <c r="B193" s="13" t="s">
        <v>110</v>
      </c>
      <c r="C193" s="14" t="s">
        <v>111</v>
      </c>
      <c r="D193" s="14" t="s">
        <v>112</v>
      </c>
      <c r="E193" s="19">
        <v>21000000</v>
      </c>
      <c r="F193" s="19">
        <v>21000000</v>
      </c>
      <c r="G193" s="19"/>
      <c r="H193" s="19">
        <v>21000000</v>
      </c>
      <c r="I193" s="19">
        <v>21000000</v>
      </c>
      <c r="J193" s="19"/>
      <c r="K193" s="19"/>
      <c r="L193" s="19"/>
      <c r="M193" s="14"/>
      <c r="N193" s="14" t="s">
        <v>223</v>
      </c>
      <c r="O193" s="14"/>
      <c r="P193" s="15"/>
      <c r="Q193" s="15"/>
    </row>
    <row r="194" spans="2:17" ht="30">
      <c r="B194" s="13" t="s">
        <v>110</v>
      </c>
      <c r="C194" s="14" t="s">
        <v>111</v>
      </c>
      <c r="D194" s="14" t="s">
        <v>113</v>
      </c>
      <c r="E194" s="19">
        <v>6000000</v>
      </c>
      <c r="F194" s="19">
        <v>6000000</v>
      </c>
      <c r="G194" s="19"/>
      <c r="H194" s="19">
        <v>6000000</v>
      </c>
      <c r="I194" s="19">
        <v>6000000</v>
      </c>
      <c r="J194" s="19"/>
      <c r="K194" s="19"/>
      <c r="L194" s="19"/>
      <c r="M194" s="14"/>
      <c r="N194" s="14"/>
      <c r="O194" s="14"/>
      <c r="P194" s="15"/>
      <c r="Q194" s="15"/>
    </row>
    <row r="195" spans="2:17">
      <c r="B195" s="16"/>
      <c r="C195" s="17"/>
      <c r="D195" s="17"/>
      <c r="E195" s="22">
        <f>SUM(E190:E194)</f>
        <v>235631000</v>
      </c>
      <c r="F195" s="22">
        <f>SUM(F190:F194)</f>
        <v>235600000</v>
      </c>
      <c r="G195" s="22"/>
      <c r="H195" s="22">
        <f>SUM(H190:H194)</f>
        <v>235631000</v>
      </c>
      <c r="I195" s="22">
        <f>SUM(I190:I194)</f>
        <v>235631000</v>
      </c>
      <c r="J195" s="22"/>
      <c r="K195" s="22"/>
      <c r="L195" s="22"/>
      <c r="M195" s="17"/>
      <c r="N195" s="17"/>
      <c r="O195" s="17"/>
      <c r="P195" s="23"/>
      <c r="Q195" s="23"/>
    </row>
    <row r="196" spans="2:17">
      <c r="E196" s="18"/>
      <c r="F196" s="18"/>
      <c r="G196" s="18"/>
      <c r="H196" s="18"/>
      <c r="I196" s="18"/>
      <c r="J196" s="18"/>
      <c r="K196" s="18"/>
      <c r="L196" s="18"/>
    </row>
    <row r="198" spans="2:17">
      <c r="F198" s="21"/>
      <c r="G198" s="21"/>
      <c r="H198" s="21"/>
      <c r="I198" s="21"/>
      <c r="J198" s="21"/>
      <c r="K198" s="21"/>
      <c r="L198" s="21"/>
    </row>
    <row r="199" spans="2:17">
      <c r="F199" s="21"/>
      <c r="G199" s="21"/>
      <c r="H199" s="21"/>
      <c r="I199" s="21"/>
      <c r="J199" s="21"/>
      <c r="K199" s="21"/>
      <c r="L199" s="21"/>
    </row>
    <row r="200" spans="2:17">
      <c r="F200" s="21"/>
      <c r="G200" s="21"/>
      <c r="H200" s="21"/>
      <c r="I200" s="21"/>
      <c r="J200" s="21"/>
      <c r="K200" s="21"/>
      <c r="L200" s="21"/>
    </row>
    <row r="201" spans="2:17">
      <c r="F201" s="21"/>
      <c r="G201" s="21"/>
      <c r="H201" s="21"/>
      <c r="I201" s="21"/>
      <c r="J201" s="21"/>
      <c r="K201" s="21"/>
      <c r="L201" s="21"/>
    </row>
    <row r="202" spans="2:17">
      <c r="F202" s="21"/>
      <c r="G202" s="21"/>
      <c r="H202" s="21"/>
      <c r="I202" s="21"/>
      <c r="J202" s="21"/>
      <c r="K202" s="21"/>
      <c r="L202" s="21"/>
    </row>
    <row r="203" spans="2:17">
      <c r="F203" s="21"/>
      <c r="G203" s="21"/>
      <c r="H203" s="21"/>
      <c r="I203" s="21"/>
      <c r="J203" s="21"/>
      <c r="K203" s="21"/>
      <c r="L203" s="21"/>
    </row>
    <row r="204" spans="2:17">
      <c r="F204" s="21"/>
      <c r="G204" s="21"/>
      <c r="H204" s="21"/>
      <c r="I204" s="21"/>
      <c r="J204" s="21"/>
      <c r="K204" s="21"/>
      <c r="L204" s="21"/>
    </row>
    <row r="205" spans="2:17">
      <c r="F205" s="21"/>
      <c r="G205" s="21"/>
      <c r="H205" s="21"/>
      <c r="I205" s="21"/>
      <c r="J205" s="21"/>
      <c r="K205" s="21"/>
      <c r="L205" s="21"/>
    </row>
    <row r="206" spans="2:17">
      <c r="F206" s="21"/>
      <c r="G206" s="21"/>
      <c r="H206" s="21"/>
      <c r="I206" s="21"/>
      <c r="J206" s="21"/>
      <c r="K206" s="21"/>
      <c r="L206" s="21"/>
    </row>
    <row r="207" spans="2:17">
      <c r="F207" s="21"/>
      <c r="G207" s="21"/>
      <c r="H207" s="21"/>
      <c r="I207" s="21"/>
      <c r="J207" s="21"/>
      <c r="K207" s="21"/>
      <c r="L207" s="21"/>
    </row>
    <row r="208" spans="2:17">
      <c r="F208" s="21"/>
      <c r="G208" s="21"/>
      <c r="H208" s="21"/>
      <c r="I208" s="21"/>
      <c r="J208" s="21"/>
      <c r="K208" s="21"/>
      <c r="L208" s="21"/>
    </row>
    <row r="209" spans="6:12">
      <c r="F209" s="21"/>
      <c r="G209" s="21"/>
      <c r="H209" s="21"/>
      <c r="I209" s="21"/>
      <c r="J209" s="21"/>
      <c r="K209" s="21"/>
      <c r="L209" s="21"/>
    </row>
    <row r="210" spans="6:12">
      <c r="F210" s="21"/>
      <c r="G210" s="21"/>
      <c r="H210" s="21"/>
      <c r="I210" s="21"/>
      <c r="J210" s="21"/>
      <c r="K210" s="21"/>
      <c r="L210" s="21"/>
    </row>
    <row r="211" spans="6:12">
      <c r="F211" s="21"/>
      <c r="G211" s="21"/>
      <c r="H211" s="21"/>
      <c r="I211" s="21"/>
      <c r="J211" s="21"/>
      <c r="K211" s="21"/>
      <c r="L211" s="21"/>
    </row>
    <row r="212" spans="6:12">
      <c r="F212" s="21"/>
      <c r="G212" s="21"/>
      <c r="H212" s="21"/>
      <c r="I212" s="21"/>
      <c r="J212" s="21"/>
      <c r="K212" s="21"/>
      <c r="L212" s="21"/>
    </row>
    <row r="213" spans="6:12">
      <c r="F213" s="21"/>
      <c r="G213" s="21"/>
      <c r="H213" s="21"/>
      <c r="I213" s="21"/>
      <c r="J213" s="21"/>
      <c r="K213" s="21"/>
      <c r="L213" s="21"/>
    </row>
    <row r="214" spans="6:12">
      <c r="F214" s="21"/>
      <c r="G214" s="21"/>
      <c r="H214" s="21"/>
      <c r="I214" s="21"/>
      <c r="J214" s="21"/>
      <c r="K214" s="21"/>
      <c r="L214" s="21"/>
    </row>
    <row r="215" spans="6:12">
      <c r="F215" s="21"/>
      <c r="G215" s="21"/>
      <c r="H215" s="21"/>
      <c r="I215" s="21"/>
      <c r="J215" s="21"/>
      <c r="K215" s="21"/>
      <c r="L215" s="21"/>
    </row>
    <row r="216" spans="6:12">
      <c r="F216" s="21"/>
      <c r="G216" s="21"/>
      <c r="H216" s="21"/>
      <c r="I216" s="21"/>
      <c r="J216" s="21"/>
      <c r="K216" s="21"/>
      <c r="L216" s="21"/>
    </row>
    <row r="217" spans="6:12">
      <c r="F217" s="21"/>
      <c r="G217" s="21"/>
      <c r="H217" s="21"/>
      <c r="I217" s="21"/>
      <c r="J217" s="21"/>
      <c r="K217" s="21"/>
      <c r="L217" s="21"/>
    </row>
    <row r="218" spans="6:12">
      <c r="F218" s="21"/>
      <c r="G218" s="21"/>
      <c r="H218" s="21"/>
      <c r="I218" s="21"/>
      <c r="J218" s="21"/>
      <c r="K218" s="21"/>
      <c r="L218" s="21"/>
    </row>
    <row r="219" spans="6:12">
      <c r="F219" s="21"/>
      <c r="G219" s="21"/>
      <c r="H219" s="21"/>
      <c r="I219" s="21"/>
      <c r="J219" s="21"/>
      <c r="K219" s="21"/>
      <c r="L219" s="21"/>
    </row>
    <row r="220" spans="6:12">
      <c r="F220" s="21"/>
      <c r="G220" s="21"/>
      <c r="H220" s="21"/>
      <c r="I220" s="21"/>
      <c r="J220" s="21"/>
      <c r="K220" s="21"/>
      <c r="L220" s="21"/>
    </row>
    <row r="221" spans="6:12">
      <c r="F221" s="21"/>
      <c r="G221" s="21"/>
      <c r="H221" s="21"/>
      <c r="I221" s="21"/>
      <c r="J221" s="21"/>
      <c r="K221" s="21"/>
      <c r="L221" s="21"/>
    </row>
    <row r="222" spans="6:12">
      <c r="F222" s="21"/>
      <c r="G222" s="21"/>
      <c r="H222" s="21"/>
      <c r="I222" s="21"/>
      <c r="J222" s="21"/>
      <c r="K222" s="21"/>
      <c r="L222" s="21"/>
    </row>
    <row r="223" spans="6:12">
      <c r="F223" s="21"/>
      <c r="G223" s="21"/>
      <c r="H223" s="21"/>
      <c r="I223" s="21"/>
      <c r="J223" s="21"/>
      <c r="K223" s="21"/>
      <c r="L223" s="21"/>
    </row>
    <row r="224" spans="6:12">
      <c r="F224" s="21"/>
      <c r="G224" s="21"/>
      <c r="H224" s="21"/>
      <c r="I224" s="21"/>
      <c r="J224" s="21"/>
      <c r="K224" s="21"/>
      <c r="L224" s="21"/>
    </row>
    <row r="225" spans="6:12">
      <c r="F225" s="21"/>
      <c r="G225" s="21"/>
      <c r="H225" s="21"/>
      <c r="I225" s="21"/>
      <c r="J225" s="21"/>
      <c r="K225" s="21"/>
      <c r="L225" s="21"/>
    </row>
    <row r="226" spans="6:12">
      <c r="F226" s="21"/>
      <c r="G226" s="21"/>
      <c r="H226" s="21"/>
      <c r="I226" s="21"/>
      <c r="J226" s="21"/>
      <c r="K226" s="21"/>
      <c r="L226" s="21"/>
    </row>
    <row r="227" spans="6:12">
      <c r="F227" s="21"/>
      <c r="G227" s="21"/>
      <c r="H227" s="21"/>
      <c r="I227" s="21"/>
      <c r="J227" s="21"/>
      <c r="K227" s="21"/>
      <c r="L227" s="21"/>
    </row>
    <row r="228" spans="6:12">
      <c r="F228" s="21"/>
      <c r="G228" s="21"/>
      <c r="H228" s="21"/>
      <c r="I228" s="21"/>
      <c r="J228" s="21"/>
      <c r="K228" s="21"/>
      <c r="L228" s="21"/>
    </row>
    <row r="229" spans="6:12">
      <c r="F229" s="21"/>
      <c r="G229" s="21"/>
      <c r="H229" s="21"/>
      <c r="I229" s="21"/>
      <c r="J229" s="21"/>
      <c r="K229" s="21"/>
      <c r="L229" s="21"/>
    </row>
    <row r="230" spans="6:12">
      <c r="F230" s="21"/>
      <c r="G230" s="21"/>
      <c r="H230" s="21"/>
      <c r="I230" s="21"/>
      <c r="J230" s="21"/>
      <c r="K230" s="21"/>
      <c r="L230" s="21"/>
    </row>
    <row r="231" spans="6:12">
      <c r="F231" s="21"/>
      <c r="G231" s="21"/>
      <c r="H231" s="21"/>
      <c r="I231" s="21"/>
      <c r="J231" s="21"/>
      <c r="K231" s="21"/>
      <c r="L231" s="21"/>
    </row>
    <row r="232" spans="6:12">
      <c r="F232" s="21"/>
      <c r="G232" s="21"/>
      <c r="H232" s="21"/>
      <c r="I232" s="21"/>
      <c r="J232" s="21"/>
      <c r="K232" s="21"/>
      <c r="L232" s="21"/>
    </row>
    <row r="233" spans="6:12">
      <c r="F233" s="21"/>
      <c r="G233" s="21"/>
      <c r="H233" s="21"/>
      <c r="I233" s="21"/>
      <c r="J233" s="21"/>
      <c r="K233" s="21"/>
      <c r="L233" s="21"/>
    </row>
    <row r="234" spans="6:12">
      <c r="F234" s="21"/>
      <c r="G234" s="21"/>
      <c r="H234" s="21"/>
      <c r="I234" s="21"/>
      <c r="J234" s="21"/>
      <c r="K234" s="21"/>
      <c r="L234" s="21"/>
    </row>
    <row r="235" spans="6:12">
      <c r="F235" s="21"/>
      <c r="G235" s="21"/>
      <c r="H235" s="21"/>
      <c r="I235" s="21"/>
      <c r="J235" s="21"/>
      <c r="K235" s="21"/>
      <c r="L235" s="21"/>
    </row>
    <row r="236" spans="6:12">
      <c r="F236" s="21"/>
      <c r="G236" s="21"/>
      <c r="H236" s="21"/>
      <c r="I236" s="21"/>
      <c r="J236" s="21"/>
      <c r="K236" s="21"/>
      <c r="L236" s="21"/>
    </row>
    <row r="237" spans="6:12">
      <c r="F237" s="21"/>
      <c r="G237" s="21"/>
      <c r="H237" s="21"/>
      <c r="I237" s="21"/>
      <c r="J237" s="21"/>
      <c r="K237" s="21"/>
      <c r="L237" s="21"/>
    </row>
    <row r="238" spans="6:12">
      <c r="F238" s="21"/>
      <c r="G238" s="21"/>
      <c r="H238" s="21"/>
      <c r="I238" s="21"/>
      <c r="J238" s="21"/>
      <c r="K238" s="21"/>
      <c r="L238" s="21"/>
    </row>
    <row r="239" spans="6:12">
      <c r="F239" s="21"/>
      <c r="G239" s="21"/>
      <c r="H239" s="21"/>
      <c r="I239" s="21"/>
      <c r="J239" s="21"/>
      <c r="K239" s="21"/>
      <c r="L239" s="21"/>
    </row>
    <row r="240" spans="6:12">
      <c r="F240" s="21"/>
      <c r="G240" s="21"/>
      <c r="H240" s="21"/>
      <c r="I240" s="21"/>
      <c r="J240" s="21"/>
      <c r="K240" s="21"/>
      <c r="L240" s="21"/>
    </row>
    <row r="241" spans="6:12">
      <c r="F241" s="21"/>
      <c r="G241" s="21"/>
      <c r="H241" s="21"/>
      <c r="I241" s="21"/>
      <c r="J241" s="21"/>
      <c r="K241" s="21"/>
      <c r="L241" s="21"/>
    </row>
    <row r="242" spans="6:12">
      <c r="F242" s="21"/>
      <c r="G242" s="21"/>
      <c r="H242" s="21"/>
      <c r="I242" s="21"/>
      <c r="J242" s="21"/>
      <c r="K242" s="21"/>
      <c r="L242" s="21"/>
    </row>
    <row r="243" spans="6:12">
      <c r="F243" s="21"/>
      <c r="G243" s="21"/>
      <c r="H243" s="21"/>
      <c r="I243" s="21"/>
      <c r="J243" s="21"/>
      <c r="K243" s="21"/>
      <c r="L243" s="21"/>
    </row>
    <row r="244" spans="6:12">
      <c r="F244" s="21"/>
      <c r="G244" s="21"/>
      <c r="H244" s="21"/>
      <c r="I244" s="21"/>
      <c r="J244" s="21"/>
      <c r="K244" s="21"/>
      <c r="L244" s="21"/>
    </row>
    <row r="245" spans="6:12">
      <c r="F245" s="21"/>
      <c r="G245" s="21"/>
      <c r="H245" s="21"/>
      <c r="I245" s="21"/>
      <c r="J245" s="21"/>
      <c r="K245" s="21"/>
      <c r="L245" s="21"/>
    </row>
    <row r="246" spans="6:12">
      <c r="F246" s="21"/>
      <c r="G246" s="21"/>
      <c r="H246" s="21"/>
      <c r="I246" s="21"/>
      <c r="J246" s="21"/>
      <c r="K246" s="21"/>
      <c r="L246" s="21"/>
    </row>
    <row r="247" spans="6:12">
      <c r="F247" s="21"/>
      <c r="G247" s="21"/>
      <c r="H247" s="21"/>
      <c r="I247" s="21"/>
      <c r="J247" s="21"/>
      <c r="K247" s="21"/>
      <c r="L247" s="21"/>
    </row>
    <row r="248" spans="6:12">
      <c r="F248" s="21"/>
      <c r="G248" s="21"/>
      <c r="H248" s="21"/>
      <c r="I248" s="21"/>
      <c r="J248" s="21"/>
      <c r="K248" s="21"/>
      <c r="L248" s="21"/>
    </row>
    <row r="249" spans="6:12">
      <c r="F249" s="21"/>
      <c r="G249" s="21"/>
      <c r="H249" s="21"/>
      <c r="I249" s="21"/>
      <c r="J249" s="21"/>
      <c r="K249" s="21"/>
      <c r="L249" s="21"/>
    </row>
    <row r="250" spans="6:12">
      <c r="F250" s="21"/>
      <c r="G250" s="21"/>
      <c r="H250" s="21"/>
      <c r="I250" s="21"/>
      <c r="J250" s="21"/>
      <c r="K250" s="21"/>
      <c r="L250" s="21"/>
    </row>
    <row r="251" spans="6:12">
      <c r="F251" s="21"/>
      <c r="G251" s="21"/>
      <c r="H251" s="21"/>
      <c r="I251" s="21"/>
      <c r="J251" s="21"/>
      <c r="K251" s="21"/>
      <c r="L251" s="21"/>
    </row>
    <row r="252" spans="6:12">
      <c r="F252" s="21"/>
      <c r="G252" s="21"/>
      <c r="H252" s="21"/>
      <c r="I252" s="21"/>
      <c r="J252" s="21"/>
      <c r="K252" s="21"/>
      <c r="L252" s="21"/>
    </row>
    <row r="253" spans="6:12">
      <c r="F253" s="21"/>
      <c r="G253" s="21"/>
      <c r="H253" s="21"/>
      <c r="I253" s="21"/>
      <c r="J253" s="21"/>
      <c r="K253" s="21"/>
      <c r="L253" s="21"/>
    </row>
    <row r="254" spans="6:12">
      <c r="F254" s="21"/>
      <c r="G254" s="21"/>
      <c r="H254" s="21"/>
      <c r="I254" s="21"/>
      <c r="J254" s="21"/>
      <c r="K254" s="21"/>
      <c r="L254" s="21"/>
    </row>
    <row r="255" spans="6:12">
      <c r="F255" s="21"/>
      <c r="G255" s="21"/>
      <c r="H255" s="21"/>
      <c r="I255" s="21"/>
      <c r="J255" s="21"/>
      <c r="K255" s="21"/>
      <c r="L255" s="21"/>
    </row>
    <row r="256" spans="6:12">
      <c r="F256" s="21"/>
      <c r="G256" s="21"/>
      <c r="H256" s="21"/>
      <c r="I256" s="21"/>
      <c r="J256" s="21"/>
      <c r="K256" s="21"/>
      <c r="L256" s="21"/>
    </row>
    <row r="257" spans="6:12">
      <c r="F257" s="21"/>
      <c r="G257" s="21"/>
      <c r="H257" s="21"/>
      <c r="I257" s="21"/>
      <c r="J257" s="21"/>
      <c r="K257" s="21"/>
      <c r="L257" s="21"/>
    </row>
    <row r="258" spans="6:12">
      <c r="F258" s="21"/>
      <c r="G258" s="21"/>
      <c r="H258" s="21"/>
      <c r="I258" s="21"/>
      <c r="J258" s="21"/>
      <c r="K258" s="21"/>
      <c r="L258" s="21"/>
    </row>
    <row r="259" spans="6:12">
      <c r="F259" s="21"/>
      <c r="G259" s="21"/>
      <c r="H259" s="21"/>
      <c r="I259" s="21"/>
      <c r="J259" s="21"/>
      <c r="K259" s="21"/>
      <c r="L259" s="21"/>
    </row>
    <row r="260" spans="6:12">
      <c r="F260" s="21"/>
      <c r="G260" s="21"/>
      <c r="H260" s="21"/>
      <c r="I260" s="21"/>
      <c r="J260" s="21"/>
      <c r="K260" s="21"/>
      <c r="L260" s="21"/>
    </row>
    <row r="261" spans="6:12">
      <c r="F261" s="21"/>
      <c r="G261" s="21"/>
      <c r="H261" s="21"/>
      <c r="I261" s="21"/>
      <c r="J261" s="21"/>
      <c r="K261" s="21"/>
      <c r="L261" s="21"/>
    </row>
    <row r="262" spans="6:12">
      <c r="F262" s="21"/>
      <c r="G262" s="21"/>
      <c r="H262" s="21"/>
      <c r="I262" s="21"/>
      <c r="J262" s="21"/>
      <c r="K262" s="21"/>
      <c r="L262"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Comp Pres Req to Sen FY13Supp</vt:lpstr>
      <vt:lpstr>Bill Details</vt:lpstr>
      <vt:lpstr>Sheet1</vt:lpstr>
    </vt:vector>
  </TitlesOfParts>
  <Company>TCS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dc:creator>
  <cp:lastModifiedBy>Michael</cp:lastModifiedBy>
  <cp:lastPrinted>2013-01-09T18:21:22Z</cp:lastPrinted>
  <dcterms:created xsi:type="dcterms:W3CDTF">2012-12-11T23:11:07Z</dcterms:created>
  <dcterms:modified xsi:type="dcterms:W3CDTF">2014-06-16T16:25:02Z</dcterms:modified>
</cp:coreProperties>
</file>